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700"/>
  </bookViews>
  <sheets>
    <sheet name="ТЕПРОК" sheetId="4" r:id="rId1"/>
    <sheet name="ТЕПРОК АЛ" sheetId="7" r:id="rId2"/>
    <sheet name="ТЕПРОК АЛ-П" sheetId="8" r:id="rId3"/>
    <sheet name="ТЕПРОК АЛ НГ" sheetId="9" r:id="rId4"/>
    <sheet name="ИЗОВЕНТ-PIPE СT" sheetId="5" state="hidden" r:id="rId5"/>
  </sheets>
  <definedNames>
    <definedName name="_xlnm.Print_Area" localSheetId="0">ТЕПРОК!$A$1:$Q$36</definedName>
    <definedName name="_xlnm.Print_Area" localSheetId="1">'ТЕПРОК АЛ'!$A$1:$Q$36</definedName>
    <definedName name="_xlnm.Print_Area" localSheetId="3">'ТЕПРОК АЛ НГ'!$A$1:$Q$36</definedName>
    <definedName name="_xlnm.Print_Area" localSheetId="2">'ТЕПРОК АЛ-П'!$A$1:$Q$36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9" l="1"/>
  <c r="Q33" i="9" s="1"/>
  <c r="L33" i="9"/>
  <c r="N33" i="9" s="1"/>
  <c r="I33" i="9"/>
  <c r="K33" i="9" s="1"/>
  <c r="F33" i="9"/>
  <c r="H33" i="9" s="1"/>
  <c r="O32" i="9"/>
  <c r="Q32" i="9" s="1"/>
  <c r="L32" i="9"/>
  <c r="N32" i="9" s="1"/>
  <c r="I32" i="9"/>
  <c r="K32" i="9" s="1"/>
  <c r="F32" i="9"/>
  <c r="H32" i="9" s="1"/>
  <c r="O31" i="9"/>
  <c r="Q31" i="9" s="1"/>
  <c r="L31" i="9"/>
  <c r="N31" i="9" s="1"/>
  <c r="I31" i="9"/>
  <c r="K31" i="9" s="1"/>
  <c r="F31" i="9"/>
  <c r="H31" i="9" s="1"/>
  <c r="O30" i="9"/>
  <c r="Q30" i="9" s="1"/>
  <c r="L30" i="9"/>
  <c r="N30" i="9" s="1"/>
  <c r="I30" i="9"/>
  <c r="K30" i="9" s="1"/>
  <c r="F30" i="9"/>
  <c r="H30" i="9" s="1"/>
  <c r="O29" i="9"/>
  <c r="Q29" i="9" s="1"/>
  <c r="L29" i="9"/>
  <c r="N29" i="9" s="1"/>
  <c r="I29" i="9"/>
  <c r="K29" i="9" s="1"/>
  <c r="F29" i="9"/>
  <c r="H29" i="9" s="1"/>
  <c r="O28" i="9"/>
  <c r="Q28" i="9" s="1"/>
  <c r="L28" i="9"/>
  <c r="N28" i="9" s="1"/>
  <c r="I28" i="9"/>
  <c r="K28" i="9" s="1"/>
  <c r="F28" i="9"/>
  <c r="H28" i="9" s="1"/>
  <c r="O27" i="9"/>
  <c r="Q27" i="9" s="1"/>
  <c r="L27" i="9"/>
  <c r="N27" i="9" s="1"/>
  <c r="I27" i="9"/>
  <c r="K27" i="9" s="1"/>
  <c r="F27" i="9"/>
  <c r="H27" i="9" s="1"/>
  <c r="C27" i="9"/>
  <c r="E27" i="9" s="1"/>
  <c r="O26" i="9"/>
  <c r="Q26" i="9" s="1"/>
  <c r="L26" i="9"/>
  <c r="N26" i="9" s="1"/>
  <c r="I26" i="9"/>
  <c r="K26" i="9" s="1"/>
  <c r="F26" i="9"/>
  <c r="H26" i="9" s="1"/>
  <c r="C26" i="9"/>
  <c r="E26" i="9" s="1"/>
  <c r="O25" i="9"/>
  <c r="Q25" i="9" s="1"/>
  <c r="L25" i="9"/>
  <c r="N25" i="9" s="1"/>
  <c r="I25" i="9"/>
  <c r="K25" i="9" s="1"/>
  <c r="F25" i="9"/>
  <c r="H25" i="9" s="1"/>
  <c r="C25" i="9"/>
  <c r="E25" i="9" s="1"/>
  <c r="O24" i="9"/>
  <c r="Q24" i="9" s="1"/>
  <c r="L24" i="9"/>
  <c r="N24" i="9" s="1"/>
  <c r="I24" i="9"/>
  <c r="K24" i="9" s="1"/>
  <c r="F24" i="9"/>
  <c r="H24" i="9" s="1"/>
  <c r="C24" i="9"/>
  <c r="E24" i="9" s="1"/>
  <c r="O23" i="9"/>
  <c r="Q23" i="9" s="1"/>
  <c r="L23" i="9"/>
  <c r="N23" i="9" s="1"/>
  <c r="I23" i="9"/>
  <c r="K23" i="9" s="1"/>
  <c r="F23" i="9"/>
  <c r="H23" i="9" s="1"/>
  <c r="C23" i="9"/>
  <c r="E23" i="9" s="1"/>
  <c r="O22" i="9"/>
  <c r="Q22" i="9" s="1"/>
  <c r="L22" i="9"/>
  <c r="N22" i="9" s="1"/>
  <c r="I22" i="9"/>
  <c r="K22" i="9" s="1"/>
  <c r="F22" i="9"/>
  <c r="H22" i="9" s="1"/>
  <c r="C22" i="9"/>
  <c r="E22" i="9" s="1"/>
  <c r="O21" i="9"/>
  <c r="Q21" i="9" s="1"/>
  <c r="L21" i="9"/>
  <c r="N21" i="9" s="1"/>
  <c r="I21" i="9"/>
  <c r="K21" i="9" s="1"/>
  <c r="F21" i="9"/>
  <c r="H21" i="9" s="1"/>
  <c r="C21" i="9"/>
  <c r="E21" i="9" s="1"/>
  <c r="O20" i="9"/>
  <c r="Q20" i="9" s="1"/>
  <c r="L20" i="9"/>
  <c r="N20" i="9" s="1"/>
  <c r="I20" i="9"/>
  <c r="K20" i="9" s="1"/>
  <c r="F20" i="9"/>
  <c r="H20" i="9" s="1"/>
  <c r="C20" i="9"/>
  <c r="E20" i="9" s="1"/>
  <c r="O19" i="9"/>
  <c r="Q19" i="9" s="1"/>
  <c r="L19" i="9"/>
  <c r="N19" i="9" s="1"/>
  <c r="I19" i="9"/>
  <c r="K19" i="9" s="1"/>
  <c r="F19" i="9"/>
  <c r="H19" i="9" s="1"/>
  <c r="C19" i="9"/>
  <c r="E19" i="9" s="1"/>
  <c r="O18" i="9"/>
  <c r="Q18" i="9" s="1"/>
  <c r="L18" i="9"/>
  <c r="N18" i="9" s="1"/>
  <c r="I18" i="9"/>
  <c r="K18" i="9" s="1"/>
  <c r="F18" i="9"/>
  <c r="H18" i="9" s="1"/>
  <c r="C18" i="9"/>
  <c r="E18" i="9" s="1"/>
  <c r="O17" i="9"/>
  <c r="Q17" i="9" s="1"/>
  <c r="L17" i="9"/>
  <c r="N17" i="9" s="1"/>
  <c r="I17" i="9"/>
  <c r="K17" i="9" s="1"/>
  <c r="F17" i="9"/>
  <c r="H17" i="9" s="1"/>
  <c r="C17" i="9"/>
  <c r="E17" i="9" s="1"/>
  <c r="O16" i="9"/>
  <c r="Q16" i="9" s="1"/>
  <c r="L16" i="9"/>
  <c r="N16" i="9" s="1"/>
  <c r="I16" i="9"/>
  <c r="K16" i="9" s="1"/>
  <c r="F16" i="9"/>
  <c r="H16" i="9" s="1"/>
  <c r="C16" i="9"/>
  <c r="E16" i="9" s="1"/>
  <c r="O15" i="9"/>
  <c r="Q15" i="9" s="1"/>
  <c r="L15" i="9"/>
  <c r="N15" i="9" s="1"/>
  <c r="I15" i="9"/>
  <c r="K15" i="9" s="1"/>
  <c r="F15" i="9"/>
  <c r="H15" i="9" s="1"/>
  <c r="C15" i="9"/>
  <c r="E15" i="9" s="1"/>
  <c r="O14" i="9"/>
  <c r="Q14" i="9" s="1"/>
  <c r="L14" i="9"/>
  <c r="N14" i="9" s="1"/>
  <c r="I14" i="9"/>
  <c r="K14" i="9" s="1"/>
  <c r="F14" i="9"/>
  <c r="H14" i="9" s="1"/>
  <c r="C14" i="9"/>
  <c r="E14" i="9" s="1"/>
  <c r="O13" i="9"/>
  <c r="Q13" i="9" s="1"/>
  <c r="L13" i="9"/>
  <c r="N13" i="9" s="1"/>
  <c r="I13" i="9"/>
  <c r="K13" i="9" s="1"/>
  <c r="F13" i="9"/>
  <c r="H13" i="9" s="1"/>
  <c r="C13" i="9"/>
  <c r="E13" i="9" s="1"/>
  <c r="O12" i="9"/>
  <c r="Q12" i="9" s="1"/>
  <c r="L12" i="9"/>
  <c r="N12" i="9" s="1"/>
  <c r="I12" i="9"/>
  <c r="K12" i="9" s="1"/>
  <c r="F12" i="9"/>
  <c r="H12" i="9" s="1"/>
  <c r="C12" i="9"/>
  <c r="E12" i="9" s="1"/>
  <c r="D35" i="9" l="1"/>
  <c r="O33" i="8"/>
  <c r="Q33" i="8" s="1"/>
  <c r="L33" i="8"/>
  <c r="N33" i="8" s="1"/>
  <c r="I33" i="8"/>
  <c r="K33" i="8" s="1"/>
  <c r="F33" i="8"/>
  <c r="H33" i="8" s="1"/>
  <c r="O32" i="8"/>
  <c r="Q32" i="8" s="1"/>
  <c r="L32" i="8"/>
  <c r="N32" i="8" s="1"/>
  <c r="I32" i="8"/>
  <c r="K32" i="8" s="1"/>
  <c r="F32" i="8"/>
  <c r="H32" i="8" s="1"/>
  <c r="O31" i="8"/>
  <c r="Q31" i="8" s="1"/>
  <c r="L31" i="8"/>
  <c r="N31" i="8" s="1"/>
  <c r="I31" i="8"/>
  <c r="K31" i="8" s="1"/>
  <c r="F31" i="8"/>
  <c r="H31" i="8" s="1"/>
  <c r="O30" i="8"/>
  <c r="Q30" i="8" s="1"/>
  <c r="L30" i="8"/>
  <c r="N30" i="8" s="1"/>
  <c r="I30" i="8"/>
  <c r="K30" i="8" s="1"/>
  <c r="F30" i="8"/>
  <c r="H30" i="8" s="1"/>
  <c r="O29" i="8"/>
  <c r="Q29" i="8" s="1"/>
  <c r="L29" i="8"/>
  <c r="N29" i="8" s="1"/>
  <c r="I29" i="8"/>
  <c r="K29" i="8" s="1"/>
  <c r="F29" i="8"/>
  <c r="H29" i="8" s="1"/>
  <c r="O28" i="8"/>
  <c r="Q28" i="8" s="1"/>
  <c r="L28" i="8"/>
  <c r="N28" i="8" s="1"/>
  <c r="I28" i="8"/>
  <c r="K28" i="8" s="1"/>
  <c r="F28" i="8"/>
  <c r="H28" i="8" s="1"/>
  <c r="O27" i="8"/>
  <c r="Q27" i="8" s="1"/>
  <c r="L27" i="8"/>
  <c r="N27" i="8" s="1"/>
  <c r="I27" i="8"/>
  <c r="K27" i="8" s="1"/>
  <c r="F27" i="8"/>
  <c r="H27" i="8" s="1"/>
  <c r="C27" i="8"/>
  <c r="E27" i="8" s="1"/>
  <c r="O26" i="8"/>
  <c r="Q26" i="8" s="1"/>
  <c r="L26" i="8"/>
  <c r="N26" i="8" s="1"/>
  <c r="I26" i="8"/>
  <c r="K26" i="8" s="1"/>
  <c r="F26" i="8"/>
  <c r="H26" i="8" s="1"/>
  <c r="C26" i="8"/>
  <c r="E26" i="8" s="1"/>
  <c r="O25" i="8"/>
  <c r="Q25" i="8" s="1"/>
  <c r="L25" i="8"/>
  <c r="N25" i="8" s="1"/>
  <c r="I25" i="8"/>
  <c r="K25" i="8" s="1"/>
  <c r="F25" i="8"/>
  <c r="H25" i="8" s="1"/>
  <c r="C25" i="8"/>
  <c r="E25" i="8" s="1"/>
  <c r="O24" i="8"/>
  <c r="Q24" i="8" s="1"/>
  <c r="L24" i="8"/>
  <c r="N24" i="8" s="1"/>
  <c r="I24" i="8"/>
  <c r="K24" i="8" s="1"/>
  <c r="F24" i="8"/>
  <c r="H24" i="8" s="1"/>
  <c r="C24" i="8"/>
  <c r="E24" i="8" s="1"/>
  <c r="O23" i="8"/>
  <c r="Q23" i="8" s="1"/>
  <c r="L23" i="8"/>
  <c r="N23" i="8" s="1"/>
  <c r="I23" i="8"/>
  <c r="K23" i="8" s="1"/>
  <c r="F23" i="8"/>
  <c r="H23" i="8" s="1"/>
  <c r="C23" i="8"/>
  <c r="E23" i="8" s="1"/>
  <c r="O22" i="8"/>
  <c r="Q22" i="8" s="1"/>
  <c r="L22" i="8"/>
  <c r="N22" i="8" s="1"/>
  <c r="I22" i="8"/>
  <c r="K22" i="8" s="1"/>
  <c r="F22" i="8"/>
  <c r="H22" i="8" s="1"/>
  <c r="C22" i="8"/>
  <c r="E22" i="8" s="1"/>
  <c r="O21" i="8"/>
  <c r="Q21" i="8" s="1"/>
  <c r="L21" i="8"/>
  <c r="N21" i="8" s="1"/>
  <c r="I21" i="8"/>
  <c r="K21" i="8" s="1"/>
  <c r="F21" i="8"/>
  <c r="H21" i="8" s="1"/>
  <c r="C21" i="8"/>
  <c r="E21" i="8" s="1"/>
  <c r="O20" i="8"/>
  <c r="Q20" i="8" s="1"/>
  <c r="L20" i="8"/>
  <c r="N20" i="8" s="1"/>
  <c r="I20" i="8"/>
  <c r="K20" i="8" s="1"/>
  <c r="F20" i="8"/>
  <c r="H20" i="8" s="1"/>
  <c r="C20" i="8"/>
  <c r="E20" i="8" s="1"/>
  <c r="O19" i="8"/>
  <c r="Q19" i="8" s="1"/>
  <c r="L19" i="8"/>
  <c r="N19" i="8" s="1"/>
  <c r="I19" i="8"/>
  <c r="K19" i="8" s="1"/>
  <c r="F19" i="8"/>
  <c r="H19" i="8" s="1"/>
  <c r="C19" i="8"/>
  <c r="E19" i="8" s="1"/>
  <c r="O18" i="8"/>
  <c r="Q18" i="8" s="1"/>
  <c r="L18" i="8"/>
  <c r="N18" i="8" s="1"/>
  <c r="I18" i="8"/>
  <c r="K18" i="8" s="1"/>
  <c r="F18" i="8"/>
  <c r="H18" i="8" s="1"/>
  <c r="C18" i="8"/>
  <c r="E18" i="8" s="1"/>
  <c r="O17" i="8"/>
  <c r="Q17" i="8" s="1"/>
  <c r="L17" i="8"/>
  <c r="N17" i="8" s="1"/>
  <c r="I17" i="8"/>
  <c r="K17" i="8" s="1"/>
  <c r="F17" i="8"/>
  <c r="H17" i="8" s="1"/>
  <c r="C17" i="8"/>
  <c r="E17" i="8" s="1"/>
  <c r="O16" i="8"/>
  <c r="Q16" i="8" s="1"/>
  <c r="L16" i="8"/>
  <c r="N16" i="8" s="1"/>
  <c r="I16" i="8"/>
  <c r="K16" i="8" s="1"/>
  <c r="F16" i="8"/>
  <c r="H16" i="8" s="1"/>
  <c r="C16" i="8"/>
  <c r="E16" i="8" s="1"/>
  <c r="O15" i="8"/>
  <c r="Q15" i="8" s="1"/>
  <c r="L15" i="8"/>
  <c r="N15" i="8" s="1"/>
  <c r="I15" i="8"/>
  <c r="K15" i="8" s="1"/>
  <c r="F15" i="8"/>
  <c r="H15" i="8" s="1"/>
  <c r="C15" i="8"/>
  <c r="E15" i="8" s="1"/>
  <c r="O14" i="8"/>
  <c r="Q14" i="8" s="1"/>
  <c r="L14" i="8"/>
  <c r="N14" i="8" s="1"/>
  <c r="I14" i="8"/>
  <c r="K14" i="8" s="1"/>
  <c r="F14" i="8"/>
  <c r="H14" i="8" s="1"/>
  <c r="C14" i="8"/>
  <c r="E14" i="8" s="1"/>
  <c r="O13" i="8"/>
  <c r="Q13" i="8" s="1"/>
  <c r="N13" i="8"/>
  <c r="L13" i="8"/>
  <c r="I13" i="8"/>
  <c r="K13" i="8" s="1"/>
  <c r="F13" i="8"/>
  <c r="H13" i="8" s="1"/>
  <c r="C13" i="8"/>
  <c r="E13" i="8" s="1"/>
  <c r="O12" i="8"/>
  <c r="Q12" i="8" s="1"/>
  <c r="L12" i="8"/>
  <c r="N12" i="8" s="1"/>
  <c r="I12" i="8"/>
  <c r="K12" i="8" s="1"/>
  <c r="F12" i="8"/>
  <c r="H12" i="8" s="1"/>
  <c r="C12" i="8"/>
  <c r="E12" i="8" s="1"/>
  <c r="D35" i="8" l="1"/>
  <c r="O33" i="7"/>
  <c r="Q33" i="7" s="1"/>
  <c r="L33" i="7"/>
  <c r="N33" i="7" s="1"/>
  <c r="I33" i="7"/>
  <c r="K33" i="7" s="1"/>
  <c r="F33" i="7"/>
  <c r="H33" i="7" s="1"/>
  <c r="O32" i="7"/>
  <c r="Q32" i="7" s="1"/>
  <c r="L32" i="7"/>
  <c r="N32" i="7" s="1"/>
  <c r="I32" i="7"/>
  <c r="K32" i="7" s="1"/>
  <c r="F32" i="7"/>
  <c r="H32" i="7" s="1"/>
  <c r="O31" i="7"/>
  <c r="Q31" i="7" s="1"/>
  <c r="L31" i="7"/>
  <c r="N31" i="7" s="1"/>
  <c r="I31" i="7"/>
  <c r="K31" i="7" s="1"/>
  <c r="F31" i="7"/>
  <c r="H31" i="7" s="1"/>
  <c r="O30" i="7"/>
  <c r="Q30" i="7" s="1"/>
  <c r="L30" i="7"/>
  <c r="N30" i="7" s="1"/>
  <c r="I30" i="7"/>
  <c r="K30" i="7" s="1"/>
  <c r="F30" i="7"/>
  <c r="H30" i="7" s="1"/>
  <c r="O29" i="7"/>
  <c r="Q29" i="7" s="1"/>
  <c r="L29" i="7"/>
  <c r="N29" i="7" s="1"/>
  <c r="I29" i="7"/>
  <c r="K29" i="7" s="1"/>
  <c r="F29" i="7"/>
  <c r="H29" i="7" s="1"/>
  <c r="O28" i="7"/>
  <c r="Q28" i="7" s="1"/>
  <c r="L28" i="7"/>
  <c r="N28" i="7" s="1"/>
  <c r="I28" i="7"/>
  <c r="K28" i="7" s="1"/>
  <c r="F28" i="7"/>
  <c r="H28" i="7" s="1"/>
  <c r="O27" i="7"/>
  <c r="Q27" i="7" s="1"/>
  <c r="L27" i="7"/>
  <c r="N27" i="7" s="1"/>
  <c r="I27" i="7"/>
  <c r="K27" i="7" s="1"/>
  <c r="F27" i="7"/>
  <c r="H27" i="7" s="1"/>
  <c r="C27" i="7"/>
  <c r="E27" i="7" s="1"/>
  <c r="O26" i="7"/>
  <c r="Q26" i="7" s="1"/>
  <c r="L26" i="7"/>
  <c r="N26" i="7" s="1"/>
  <c r="I26" i="7"/>
  <c r="K26" i="7" s="1"/>
  <c r="F26" i="7"/>
  <c r="H26" i="7" s="1"/>
  <c r="C26" i="7"/>
  <c r="E26" i="7" s="1"/>
  <c r="O25" i="7"/>
  <c r="Q25" i="7" s="1"/>
  <c r="L25" i="7"/>
  <c r="N25" i="7" s="1"/>
  <c r="I25" i="7"/>
  <c r="K25" i="7" s="1"/>
  <c r="F25" i="7"/>
  <c r="H25" i="7" s="1"/>
  <c r="C25" i="7"/>
  <c r="E25" i="7" s="1"/>
  <c r="O24" i="7"/>
  <c r="Q24" i="7" s="1"/>
  <c r="L24" i="7"/>
  <c r="N24" i="7" s="1"/>
  <c r="I24" i="7"/>
  <c r="K24" i="7" s="1"/>
  <c r="F24" i="7"/>
  <c r="H24" i="7" s="1"/>
  <c r="C24" i="7"/>
  <c r="E24" i="7" s="1"/>
  <c r="O23" i="7"/>
  <c r="Q23" i="7" s="1"/>
  <c r="L23" i="7"/>
  <c r="N23" i="7" s="1"/>
  <c r="I23" i="7"/>
  <c r="K23" i="7" s="1"/>
  <c r="F23" i="7"/>
  <c r="H23" i="7" s="1"/>
  <c r="C23" i="7"/>
  <c r="E23" i="7" s="1"/>
  <c r="O22" i="7"/>
  <c r="Q22" i="7" s="1"/>
  <c r="L22" i="7"/>
  <c r="N22" i="7" s="1"/>
  <c r="I22" i="7"/>
  <c r="K22" i="7" s="1"/>
  <c r="F22" i="7"/>
  <c r="H22" i="7" s="1"/>
  <c r="C22" i="7"/>
  <c r="E22" i="7" s="1"/>
  <c r="O21" i="7"/>
  <c r="Q21" i="7" s="1"/>
  <c r="L21" i="7"/>
  <c r="N21" i="7" s="1"/>
  <c r="I21" i="7"/>
  <c r="K21" i="7" s="1"/>
  <c r="F21" i="7"/>
  <c r="H21" i="7" s="1"/>
  <c r="C21" i="7"/>
  <c r="E21" i="7" s="1"/>
  <c r="O20" i="7"/>
  <c r="Q20" i="7" s="1"/>
  <c r="L20" i="7"/>
  <c r="N20" i="7" s="1"/>
  <c r="I20" i="7"/>
  <c r="K20" i="7" s="1"/>
  <c r="F20" i="7"/>
  <c r="H20" i="7" s="1"/>
  <c r="C20" i="7"/>
  <c r="E20" i="7" s="1"/>
  <c r="O19" i="7"/>
  <c r="Q19" i="7" s="1"/>
  <c r="L19" i="7"/>
  <c r="N19" i="7" s="1"/>
  <c r="I19" i="7"/>
  <c r="K19" i="7" s="1"/>
  <c r="F19" i="7"/>
  <c r="H19" i="7" s="1"/>
  <c r="C19" i="7"/>
  <c r="E19" i="7" s="1"/>
  <c r="O18" i="7"/>
  <c r="Q18" i="7" s="1"/>
  <c r="L18" i="7"/>
  <c r="N18" i="7" s="1"/>
  <c r="I18" i="7"/>
  <c r="K18" i="7" s="1"/>
  <c r="F18" i="7"/>
  <c r="H18" i="7" s="1"/>
  <c r="C18" i="7"/>
  <c r="E18" i="7" s="1"/>
  <c r="O17" i="7"/>
  <c r="Q17" i="7" s="1"/>
  <c r="L17" i="7"/>
  <c r="N17" i="7" s="1"/>
  <c r="I17" i="7"/>
  <c r="K17" i="7" s="1"/>
  <c r="F17" i="7"/>
  <c r="H17" i="7" s="1"/>
  <c r="C17" i="7"/>
  <c r="E17" i="7" s="1"/>
  <c r="O16" i="7"/>
  <c r="Q16" i="7" s="1"/>
  <c r="L16" i="7"/>
  <c r="N16" i="7" s="1"/>
  <c r="I16" i="7"/>
  <c r="K16" i="7" s="1"/>
  <c r="F16" i="7"/>
  <c r="H16" i="7" s="1"/>
  <c r="C16" i="7"/>
  <c r="E16" i="7" s="1"/>
  <c r="O15" i="7"/>
  <c r="Q15" i="7" s="1"/>
  <c r="L15" i="7"/>
  <c r="N15" i="7" s="1"/>
  <c r="I15" i="7"/>
  <c r="K15" i="7" s="1"/>
  <c r="F15" i="7"/>
  <c r="H15" i="7" s="1"/>
  <c r="C15" i="7"/>
  <c r="E15" i="7" s="1"/>
  <c r="O14" i="7"/>
  <c r="Q14" i="7" s="1"/>
  <c r="L14" i="7"/>
  <c r="N14" i="7" s="1"/>
  <c r="I14" i="7"/>
  <c r="K14" i="7" s="1"/>
  <c r="F14" i="7"/>
  <c r="H14" i="7" s="1"/>
  <c r="C14" i="7"/>
  <c r="E14" i="7" s="1"/>
  <c r="O13" i="7"/>
  <c r="Q13" i="7" s="1"/>
  <c r="L13" i="7"/>
  <c r="N13" i="7" s="1"/>
  <c r="I13" i="7"/>
  <c r="K13" i="7" s="1"/>
  <c r="F13" i="7"/>
  <c r="H13" i="7" s="1"/>
  <c r="C13" i="7"/>
  <c r="E13" i="7" s="1"/>
  <c r="C12" i="7"/>
  <c r="E12" i="7" s="1"/>
  <c r="O12" i="7"/>
  <c r="Q12" i="7" s="1"/>
  <c r="L12" i="7"/>
  <c r="N12" i="7" s="1"/>
  <c r="I12" i="7"/>
  <c r="K12" i="7" s="1"/>
  <c r="F12" i="7"/>
  <c r="H12" i="7" s="1"/>
  <c r="O13" i="4"/>
  <c r="Q13" i="4" s="1"/>
  <c r="O14" i="4"/>
  <c r="Q14" i="4" s="1"/>
  <c r="O15" i="4"/>
  <c r="Q15" i="4" s="1"/>
  <c r="O16" i="4"/>
  <c r="Q16" i="4" s="1"/>
  <c r="O17" i="4"/>
  <c r="Q17" i="4" s="1"/>
  <c r="O18" i="4"/>
  <c r="Q18" i="4" s="1"/>
  <c r="O19" i="4"/>
  <c r="Q19" i="4" s="1"/>
  <c r="O20" i="4"/>
  <c r="Q20" i="4" s="1"/>
  <c r="O21" i="4"/>
  <c r="Q21" i="4" s="1"/>
  <c r="O22" i="4"/>
  <c r="Q22" i="4" s="1"/>
  <c r="O23" i="4"/>
  <c r="Q23" i="4" s="1"/>
  <c r="O24" i="4"/>
  <c r="Q24" i="4" s="1"/>
  <c r="O25" i="4"/>
  <c r="Q25" i="4" s="1"/>
  <c r="O26" i="4"/>
  <c r="Q26" i="4" s="1"/>
  <c r="O27" i="4"/>
  <c r="Q27" i="4" s="1"/>
  <c r="O28" i="4"/>
  <c r="Q28" i="4" s="1"/>
  <c r="O29" i="4"/>
  <c r="Q29" i="4" s="1"/>
  <c r="O30" i="4"/>
  <c r="Q30" i="4" s="1"/>
  <c r="O31" i="4"/>
  <c r="Q31" i="4" s="1"/>
  <c r="O32" i="4"/>
  <c r="Q32" i="4" s="1"/>
  <c r="O33" i="4"/>
  <c r="Q33" i="4" s="1"/>
  <c r="O12" i="4"/>
  <c r="Q12" i="4" s="1"/>
  <c r="L13" i="4"/>
  <c r="N13" i="4" s="1"/>
  <c r="L14" i="4"/>
  <c r="N14" i="4" s="1"/>
  <c r="L15" i="4"/>
  <c r="N15" i="4" s="1"/>
  <c r="L16" i="4"/>
  <c r="N16" i="4" s="1"/>
  <c r="L17" i="4"/>
  <c r="N17" i="4" s="1"/>
  <c r="L18" i="4"/>
  <c r="N18" i="4" s="1"/>
  <c r="L19" i="4"/>
  <c r="N19" i="4" s="1"/>
  <c r="L20" i="4"/>
  <c r="N20" i="4" s="1"/>
  <c r="L21" i="4"/>
  <c r="N21" i="4" s="1"/>
  <c r="L22" i="4"/>
  <c r="N22" i="4" s="1"/>
  <c r="L23" i="4"/>
  <c r="N23" i="4" s="1"/>
  <c r="L24" i="4"/>
  <c r="N24" i="4" s="1"/>
  <c r="L25" i="4"/>
  <c r="N25" i="4" s="1"/>
  <c r="L26" i="4"/>
  <c r="N26" i="4" s="1"/>
  <c r="L27" i="4"/>
  <c r="N27" i="4" s="1"/>
  <c r="L28" i="4"/>
  <c r="N28" i="4" s="1"/>
  <c r="L29" i="4"/>
  <c r="N29" i="4" s="1"/>
  <c r="L30" i="4"/>
  <c r="N30" i="4" s="1"/>
  <c r="L31" i="4"/>
  <c r="N31" i="4" s="1"/>
  <c r="L32" i="4"/>
  <c r="N32" i="4" s="1"/>
  <c r="L33" i="4"/>
  <c r="N33" i="4" s="1"/>
  <c r="L12" i="4"/>
  <c r="N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29" i="4"/>
  <c r="K29" i="4" s="1"/>
  <c r="I30" i="4"/>
  <c r="K30" i="4" s="1"/>
  <c r="I31" i="4"/>
  <c r="K31" i="4" s="1"/>
  <c r="I32" i="4"/>
  <c r="K32" i="4" s="1"/>
  <c r="I33" i="4"/>
  <c r="K33" i="4" s="1"/>
  <c r="I12" i="4"/>
  <c r="K12" i="4" s="1"/>
  <c r="F13" i="4"/>
  <c r="H13" i="4" s="1"/>
  <c r="F14" i="4"/>
  <c r="H14" i="4" s="1"/>
  <c r="F15" i="4"/>
  <c r="H15" i="4" s="1"/>
  <c r="F16" i="4"/>
  <c r="H16" i="4" s="1"/>
  <c r="F17" i="4"/>
  <c r="H17" i="4" s="1"/>
  <c r="F18" i="4"/>
  <c r="H18" i="4" s="1"/>
  <c r="F19" i="4"/>
  <c r="H19" i="4" s="1"/>
  <c r="F20" i="4"/>
  <c r="H20" i="4" s="1"/>
  <c r="F21" i="4"/>
  <c r="H21" i="4" s="1"/>
  <c r="F22" i="4"/>
  <c r="H22" i="4" s="1"/>
  <c r="F23" i="4"/>
  <c r="H23" i="4" s="1"/>
  <c r="F24" i="4"/>
  <c r="H24" i="4" s="1"/>
  <c r="F25" i="4"/>
  <c r="H25" i="4" s="1"/>
  <c r="F26" i="4"/>
  <c r="H26" i="4" s="1"/>
  <c r="F27" i="4"/>
  <c r="H27" i="4" s="1"/>
  <c r="F28" i="4"/>
  <c r="H28" i="4" s="1"/>
  <c r="F29" i="4"/>
  <c r="H29" i="4" s="1"/>
  <c r="F30" i="4"/>
  <c r="H30" i="4" s="1"/>
  <c r="F31" i="4"/>
  <c r="H31" i="4" s="1"/>
  <c r="F32" i="4"/>
  <c r="H32" i="4" s="1"/>
  <c r="F33" i="4"/>
  <c r="H33" i="4" s="1"/>
  <c r="F12" i="4"/>
  <c r="H12" i="4" s="1"/>
  <c r="C13" i="4"/>
  <c r="E13" i="4" s="1"/>
  <c r="C14" i="4"/>
  <c r="E14" i="4" s="1"/>
  <c r="C15" i="4"/>
  <c r="E15" i="4" s="1"/>
  <c r="C16" i="4"/>
  <c r="E16" i="4" s="1"/>
  <c r="C17" i="4"/>
  <c r="E17" i="4" s="1"/>
  <c r="C18" i="4"/>
  <c r="E18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E26" i="4" s="1"/>
  <c r="C27" i="4"/>
  <c r="E27" i="4" s="1"/>
  <c r="CLM12" i="4"/>
  <c r="C12" i="4" s="1"/>
  <c r="E12" i="4" s="1"/>
  <c r="D35" i="7" l="1"/>
  <c r="D35" i="4"/>
  <c r="Q54" i="5" l="1"/>
  <c r="P54" i="5"/>
  <c r="O54" i="5"/>
  <c r="N54" i="5"/>
  <c r="M54" i="5"/>
  <c r="Q53" i="5"/>
  <c r="P53" i="5"/>
  <c r="O53" i="5"/>
  <c r="N53" i="5"/>
  <c r="M53" i="5"/>
  <c r="Q52" i="5"/>
  <c r="P52" i="5"/>
  <c r="O52" i="5"/>
  <c r="N52" i="5"/>
  <c r="M52" i="5"/>
  <c r="Q51" i="5"/>
  <c r="P51" i="5"/>
  <c r="O51" i="5"/>
  <c r="N51" i="5"/>
  <c r="M51" i="5"/>
  <c r="Q50" i="5"/>
  <c r="P50" i="5"/>
  <c r="O50" i="5"/>
  <c r="N50" i="5"/>
  <c r="M50" i="5"/>
  <c r="X49" i="5"/>
  <c r="U49" i="5"/>
  <c r="U48" i="5"/>
  <c r="S48" i="5"/>
  <c r="S47" i="5"/>
  <c r="Q47" i="5"/>
  <c r="P47" i="5"/>
  <c r="O47" i="5"/>
  <c r="N47" i="5"/>
  <c r="M47" i="5"/>
  <c r="U46" i="5"/>
  <c r="S46" i="5"/>
  <c r="Q45" i="5"/>
  <c r="P45" i="5"/>
  <c r="O45" i="5"/>
  <c r="N45" i="5"/>
  <c r="M45" i="5"/>
  <c r="X44" i="5"/>
  <c r="U44" i="5"/>
  <c r="S44" i="5"/>
  <c r="R44" i="5"/>
  <c r="Q44" i="5"/>
  <c r="P44" i="5"/>
  <c r="O44" i="5"/>
  <c r="N44" i="5"/>
  <c r="M44" i="5"/>
  <c r="L44" i="5"/>
  <c r="K44" i="5"/>
  <c r="U43" i="5"/>
  <c r="S43" i="5"/>
  <c r="R43" i="5"/>
  <c r="Q43" i="5"/>
  <c r="P43" i="5"/>
  <c r="O43" i="5"/>
  <c r="N43" i="5"/>
  <c r="M43" i="5"/>
  <c r="L43" i="5"/>
  <c r="K43" i="5"/>
  <c r="V42" i="5"/>
  <c r="S42" i="5"/>
  <c r="R42" i="5"/>
  <c r="Q42" i="5"/>
  <c r="P42" i="5"/>
  <c r="O42" i="5"/>
  <c r="N42" i="5"/>
  <c r="M42" i="5"/>
  <c r="L42" i="5"/>
  <c r="K42" i="5"/>
  <c r="S41" i="5"/>
  <c r="R41" i="5"/>
  <c r="Q41" i="5"/>
  <c r="P41" i="5"/>
  <c r="O41" i="5"/>
  <c r="N41" i="5"/>
  <c r="M41" i="5"/>
  <c r="L41" i="5"/>
  <c r="L40" i="5"/>
  <c r="R39" i="5"/>
  <c r="Q39" i="5"/>
  <c r="P39" i="5"/>
  <c r="O39" i="5"/>
  <c r="N39" i="5"/>
  <c r="M39" i="5"/>
  <c r="L39" i="5"/>
  <c r="K39" i="5"/>
  <c r="Q38" i="5"/>
  <c r="P38" i="5"/>
  <c r="O38" i="5"/>
  <c r="N38" i="5"/>
  <c r="M38" i="5"/>
  <c r="L38" i="5"/>
  <c r="K38" i="5"/>
  <c r="J38" i="5"/>
  <c r="T37" i="5"/>
  <c r="Q37" i="5"/>
  <c r="P37" i="5"/>
  <c r="O37" i="5"/>
  <c r="N37" i="5"/>
  <c r="M37" i="5"/>
  <c r="L37" i="5"/>
  <c r="K37" i="5"/>
  <c r="J37" i="5"/>
  <c r="Q36" i="5"/>
  <c r="P36" i="5"/>
  <c r="O36" i="5"/>
  <c r="N36" i="5"/>
  <c r="M36" i="5"/>
  <c r="L36" i="5"/>
  <c r="K36" i="5"/>
  <c r="J36" i="5"/>
  <c r="T35" i="5"/>
  <c r="Q35" i="5"/>
  <c r="P35" i="5"/>
  <c r="O35" i="5"/>
  <c r="N35" i="5"/>
  <c r="M35" i="5"/>
  <c r="L35" i="5"/>
  <c r="K35" i="5"/>
  <c r="J35" i="5"/>
  <c r="Q34" i="5"/>
  <c r="P34" i="5"/>
  <c r="O34" i="5"/>
  <c r="N34" i="5"/>
  <c r="M34" i="5"/>
  <c r="L34" i="5"/>
  <c r="K34" i="5"/>
  <c r="J34" i="5"/>
  <c r="I34" i="5"/>
  <c r="Q33" i="5"/>
  <c r="P33" i="5"/>
  <c r="O33" i="5"/>
  <c r="N33" i="5"/>
  <c r="M33" i="5"/>
  <c r="L33" i="5"/>
  <c r="K33" i="5"/>
  <c r="J33" i="5"/>
  <c r="I33" i="5"/>
  <c r="Q32" i="5"/>
  <c r="P32" i="5"/>
  <c r="O32" i="5"/>
  <c r="N32" i="5"/>
  <c r="M32" i="5"/>
  <c r="L32" i="5"/>
  <c r="K32" i="5"/>
  <c r="J32" i="5"/>
  <c r="I32" i="5"/>
  <c r="Q31" i="5"/>
  <c r="P31" i="5"/>
  <c r="O31" i="5"/>
  <c r="N31" i="5"/>
  <c r="M31" i="5"/>
  <c r="L31" i="5"/>
  <c r="K31" i="5"/>
  <c r="J31" i="5"/>
  <c r="I31" i="5"/>
  <c r="R30" i="5"/>
  <c r="Q30" i="5"/>
  <c r="P30" i="5"/>
  <c r="O30" i="5"/>
  <c r="N30" i="5"/>
  <c r="M30" i="5"/>
  <c r="L30" i="5"/>
  <c r="K30" i="5"/>
  <c r="J30" i="5"/>
  <c r="I30" i="5"/>
  <c r="Q29" i="5"/>
  <c r="P29" i="5"/>
  <c r="O29" i="5"/>
  <c r="N29" i="5"/>
  <c r="M29" i="5"/>
  <c r="L29" i="5"/>
  <c r="K29" i="5"/>
  <c r="J29" i="5"/>
  <c r="I29" i="5"/>
  <c r="Q28" i="5"/>
  <c r="P28" i="5"/>
  <c r="O28" i="5"/>
  <c r="N28" i="5"/>
  <c r="M28" i="5"/>
  <c r="L28" i="5"/>
  <c r="K28" i="5"/>
  <c r="J28" i="5"/>
  <c r="I28" i="5"/>
  <c r="Q27" i="5"/>
  <c r="P27" i="5"/>
  <c r="O27" i="5"/>
  <c r="N27" i="5"/>
  <c r="M27" i="5"/>
  <c r="L27" i="5"/>
  <c r="K27" i="5"/>
  <c r="J27" i="5"/>
  <c r="I27" i="5"/>
  <c r="Q26" i="5"/>
  <c r="P26" i="5"/>
  <c r="O26" i="5"/>
  <c r="N26" i="5"/>
  <c r="M26" i="5"/>
  <c r="L26" i="5"/>
  <c r="K26" i="5"/>
  <c r="J26" i="5"/>
  <c r="I26" i="5"/>
  <c r="Q25" i="5"/>
  <c r="P25" i="5"/>
  <c r="O25" i="5"/>
  <c r="N25" i="5"/>
  <c r="M25" i="5"/>
  <c r="L25" i="5"/>
  <c r="K25" i="5"/>
  <c r="J25" i="5"/>
  <c r="I25" i="5"/>
  <c r="Q24" i="5"/>
  <c r="P24" i="5"/>
  <c r="O24" i="5"/>
  <c r="N24" i="5"/>
  <c r="M24" i="5"/>
  <c r="L24" i="5"/>
  <c r="K24" i="5"/>
  <c r="J24" i="5"/>
  <c r="I24" i="5"/>
  <c r="Q23" i="5"/>
  <c r="P23" i="5"/>
  <c r="O23" i="5"/>
  <c r="N23" i="5"/>
  <c r="M23" i="5"/>
  <c r="L23" i="5"/>
  <c r="K23" i="5"/>
  <c r="J23" i="5"/>
  <c r="I23" i="5"/>
  <c r="Q22" i="5"/>
  <c r="P22" i="5"/>
  <c r="O22" i="5"/>
  <c r="N22" i="5"/>
  <c r="M22" i="5"/>
  <c r="L22" i="5"/>
  <c r="K22" i="5"/>
  <c r="J22" i="5"/>
  <c r="I22" i="5"/>
  <c r="Q21" i="5"/>
  <c r="P21" i="5"/>
  <c r="O21" i="5"/>
  <c r="N21" i="5"/>
  <c r="M21" i="5"/>
  <c r="L21" i="5"/>
  <c r="K21" i="5"/>
  <c r="J21" i="5"/>
  <c r="I21" i="5"/>
  <c r="Q20" i="5"/>
  <c r="P20" i="5"/>
  <c r="O20" i="5"/>
  <c r="N20" i="5"/>
  <c r="M20" i="5"/>
  <c r="L20" i="5"/>
  <c r="K20" i="5"/>
  <c r="J20" i="5"/>
  <c r="I20" i="5"/>
  <c r="P19" i="5"/>
  <c r="O19" i="5"/>
  <c r="N19" i="5"/>
  <c r="M19" i="5"/>
  <c r="L19" i="5"/>
  <c r="K19" i="5"/>
  <c r="J19" i="5"/>
  <c r="I19" i="5"/>
</calcChain>
</file>

<file path=xl/sharedStrings.xml><?xml version="1.0" encoding="utf-8"?>
<sst xmlns="http://schemas.openxmlformats.org/spreadsheetml/2006/main" count="258" uniqueCount="44">
  <si>
    <t>Плотность. кг/м3</t>
  </si>
  <si>
    <t>Длина. мм</t>
  </si>
  <si>
    <t>Цена</t>
  </si>
  <si>
    <t>СКИДКА КЛИЕНТА</t>
  </si>
  <si>
    <t xml:space="preserve">Внешний диаметр медных дюймовых труб, дюйм      </t>
  </si>
  <si>
    <t xml:space="preserve">Внешний диаметр медных метрических труб, мм     </t>
  </si>
  <si>
    <t xml:space="preserve">Внешний диаметр пластиковых труб, мм       </t>
  </si>
  <si>
    <t xml:space="preserve">Условный проход (внутренний диаметр) стальных труб (dy), мм       </t>
  </si>
  <si>
    <t>Внешний диаметр стальных труб, мм</t>
  </si>
  <si>
    <t>5/8"</t>
  </si>
  <si>
    <t>3/4"</t>
  </si>
  <si>
    <t>7/8" / 1"</t>
  </si>
  <si>
    <t>1 1/8"</t>
  </si>
  <si>
    <t>1 3/8"</t>
  </si>
  <si>
    <t>1 5/8"</t>
  </si>
  <si>
    <t>2 1/8"</t>
  </si>
  <si>
    <t>2 5/8"</t>
  </si>
  <si>
    <t>3 5/8"</t>
  </si>
  <si>
    <t>Толщина. мм</t>
  </si>
  <si>
    <t>руб./м. погонный (НДС 20% включен)</t>
  </si>
  <si>
    <t>ПОДБОР ДИАМЕТРА ЦИЛИНДРА</t>
  </si>
  <si>
    <t>ЦЕНА ЗА ЕДИНИЦУ</t>
  </si>
  <si>
    <t>Внутр. диаметр</t>
  </si>
  <si>
    <t xml:space="preserve"> *ВВЕДИТЕ СВОИ ДАННЫЕ</t>
  </si>
  <si>
    <t>Расчёт стоиомости заказа</t>
  </si>
  <si>
    <t>шт</t>
  </si>
  <si>
    <t>Сумма</t>
  </si>
  <si>
    <t>х</t>
  </si>
  <si>
    <t>Используют как теплоизоляцию трубопроводов систем водоснабжения, отопления, канализационных трубопроводов, систем кондиционирования воздуха. Применяют как в химической, так и пищевой промышленности, внутри помещений.</t>
  </si>
  <si>
    <t>Плотность 100 кг\м3</t>
  </si>
  <si>
    <t>+7 926 746 89 58</t>
  </si>
  <si>
    <t>+7 925 402 52 15</t>
  </si>
  <si>
    <t>teploprok@yandex.ru</t>
  </si>
  <si>
    <t>Скидка:</t>
  </si>
  <si>
    <t>Итоговая стоимость:</t>
  </si>
  <si>
    <t xml:space="preserve">Цилиндры кашированные 
армированной фольгой </t>
  </si>
  <si>
    <r>
      <t xml:space="preserve">ООО "ТЕПРОК" ИНН 3100037313
Офис: г. Белгород, ул. Магистральная, 2А
Склад: г. Белгород, ул. Разуменская, д. 6
</t>
    </r>
    <r>
      <rPr>
        <b/>
        <sz val="16"/>
        <color theme="1"/>
        <rFont val="Arial"/>
        <family val="2"/>
        <charset val="204"/>
      </rPr>
      <t xml:space="preserve">Контакты: </t>
    </r>
    <r>
      <rPr>
        <sz val="16"/>
        <color theme="1"/>
        <rFont val="Arial"/>
        <family val="2"/>
        <charset val="204"/>
      </rPr>
      <t xml:space="preserve">                        </t>
    </r>
    <r>
      <rPr>
        <b/>
        <sz val="16"/>
        <color theme="1"/>
        <rFont val="Arial"/>
        <family val="2"/>
        <charset val="204"/>
      </rPr>
      <t xml:space="preserve"> Соц. Сети:</t>
    </r>
  </si>
  <si>
    <t xml:space="preserve">Цилиндры минераловатный 
без покрытий </t>
  </si>
  <si>
    <t>Размерный ряд не ограничен!
Цены на размеры, которые отстутвуют в прайсе уточняйте у менеджеров</t>
  </si>
  <si>
    <t>Цилиндры кашированные 
 усиленным защитным покрытием</t>
  </si>
  <si>
    <t>Используют как теплоизоляцию трубопроводов систем водоснабжения, отопления, канализационных трубопроводов, систем кондиционирования воздуха. Применяют как в химической, так и пищевой промышленности, внутри помещений и снаружи.</t>
  </si>
  <si>
    <t>м.п.</t>
  </si>
  <si>
    <t>м.п</t>
  </si>
  <si>
    <t>Цилиндры кашированные 
нермированной фольгой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</si>
</sst>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Arial Cy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333333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u/>
      <sz val="16"/>
      <color theme="10"/>
      <name val="Arial"/>
      <family val="2"/>
      <charset val="204"/>
    </font>
    <font>
      <sz val="16"/>
      <color theme="1" tint="0.34998626667073579"/>
      <name val="Arial Black"/>
      <family val="2"/>
      <charset val="204"/>
    </font>
    <font>
      <b/>
      <sz val="16"/>
      <color theme="1" tint="0.34998626667073579"/>
      <name val="Arial Black"/>
      <family val="2"/>
      <charset val="204"/>
    </font>
    <font>
      <b/>
      <sz val="14"/>
      <color theme="1" tint="0.34998626667073579"/>
      <name val="Arial Black"/>
      <family val="2"/>
      <charset val="204"/>
    </font>
    <font>
      <b/>
      <sz val="14.5"/>
      <color theme="1" tint="0.34998626667073579"/>
      <name val="Arial Black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2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" fontId="10" fillId="0" borderId="0">
      <alignment horizontal="justify" vertical="justify"/>
    </xf>
    <xf numFmtId="0" fontId="17" fillId="0" borderId="0" applyNumberFormat="0" applyFill="0" applyBorder="0" applyAlignment="0" applyProtection="0"/>
  </cellStyleXfs>
  <cellXfs count="181">
    <xf numFmtId="0" fontId="0" fillId="0" borderId="0" xfId="0"/>
    <xf numFmtId="0" fontId="0" fillId="2" borderId="0" xfId="0" applyFill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8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1" fontId="4" fillId="0" borderId="38" xfId="2" applyFont="1" applyBorder="1" applyAlignment="1">
      <alignment horizontal="center"/>
    </xf>
    <xf numFmtId="1" fontId="4" fillId="0" borderId="39" xfId="2" applyFont="1" applyBorder="1" applyAlignment="1">
      <alignment horizontal="center"/>
    </xf>
    <xf numFmtId="1" fontId="4" fillId="0" borderId="39" xfId="2" applyFont="1" applyFill="1" applyBorder="1" applyAlignment="1">
      <alignment horizontal="center"/>
    </xf>
    <xf numFmtId="1" fontId="4" fillId="0" borderId="35" xfId="2" applyFont="1" applyBorder="1" applyAlignment="1">
      <alignment horizontal="center"/>
    </xf>
    <xf numFmtId="1" fontId="4" fillId="0" borderId="40" xfId="2" applyFont="1" applyBorder="1" applyAlignment="1">
      <alignment horizontal="center"/>
    </xf>
    <xf numFmtId="1" fontId="4" fillId="0" borderId="23" xfId="2" applyFont="1" applyBorder="1" applyAlignment="1">
      <alignment horizontal="center"/>
    </xf>
    <xf numFmtId="1" fontId="4" fillId="0" borderId="24" xfId="2" applyFont="1" applyBorder="1" applyAlignment="1">
      <alignment horizontal="center"/>
    </xf>
    <xf numFmtId="2" fontId="6" fillId="0" borderId="14" xfId="1" applyNumberFormat="1" applyFont="1" applyFill="1" applyBorder="1" applyAlignment="1">
      <alignment horizontal="center" vertical="center"/>
    </xf>
    <xf numFmtId="2" fontId="6" fillId="0" borderId="15" xfId="1" applyNumberFormat="1" applyFont="1" applyFill="1" applyBorder="1" applyAlignment="1">
      <alignment horizontal="center" vertical="center"/>
    </xf>
    <xf numFmtId="2" fontId="6" fillId="0" borderId="16" xfId="1" applyNumberFormat="1" applyFont="1" applyFill="1" applyBorder="1" applyAlignment="1">
      <alignment horizontal="center" vertical="center"/>
    </xf>
    <xf numFmtId="2" fontId="6" fillId="0" borderId="17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2" fontId="6" fillId="0" borderId="18" xfId="1" applyNumberFormat="1" applyFont="1" applyFill="1" applyBorder="1" applyAlignment="1">
      <alignment horizontal="center" vertical="center"/>
    </xf>
    <xf numFmtId="2" fontId="6" fillId="0" borderId="19" xfId="1" applyNumberFormat="1" applyFont="1" applyFill="1" applyBorder="1" applyAlignment="1">
      <alignment horizontal="center" vertical="center"/>
    </xf>
    <xf numFmtId="2" fontId="6" fillId="0" borderId="20" xfId="1" applyNumberFormat="1" applyFont="1" applyFill="1" applyBorder="1" applyAlignment="1">
      <alignment horizontal="center" vertical="center"/>
    </xf>
    <xf numFmtId="2" fontId="6" fillId="0" borderId="21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1" fillId="2" borderId="14" xfId="1" applyFont="1" applyFill="1" applyBorder="1" applyAlignment="1">
      <alignment vertical="center"/>
    </xf>
    <xf numFmtId="0" fontId="11" fillId="2" borderId="17" xfId="1" applyFont="1" applyFill="1" applyBorder="1" applyAlignment="1">
      <alignment vertical="center"/>
    </xf>
    <xf numFmtId="0" fontId="11" fillId="2" borderId="19" xfId="1" applyFont="1" applyFill="1" applyBorder="1" applyAlignment="1">
      <alignment vertical="center"/>
    </xf>
    <xf numFmtId="1" fontId="13" fillId="2" borderId="32" xfId="2" applyFont="1" applyFill="1" applyBorder="1" applyAlignment="1">
      <alignment horizontal="center"/>
    </xf>
    <xf numFmtId="1" fontId="13" fillId="2" borderId="33" xfId="2" applyFont="1" applyFill="1" applyBorder="1" applyAlignment="1">
      <alignment horizontal="center"/>
    </xf>
    <xf numFmtId="1" fontId="13" fillId="2" borderId="34" xfId="2" applyFont="1" applyFill="1" applyBorder="1" applyAlignment="1">
      <alignment horizontal="center"/>
    </xf>
    <xf numFmtId="1" fontId="4" fillId="2" borderId="27" xfId="2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horizontal="center" vertical="center"/>
    </xf>
    <xf numFmtId="164" fontId="6" fillId="2" borderId="5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1" fontId="4" fillId="2" borderId="28" xfId="2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1" fontId="4" fillId="2" borderId="29" xfId="2" applyFont="1" applyFill="1" applyBorder="1" applyAlignment="1">
      <alignment horizontal="center"/>
    </xf>
    <xf numFmtId="164" fontId="6" fillId="2" borderId="26" xfId="1" applyNumberFormat="1" applyFont="1" applyFill="1" applyBorder="1" applyAlignment="1">
      <alignment horizontal="center" vertical="center"/>
    </xf>
    <xf numFmtId="164" fontId="6" fillId="2" borderId="20" xfId="1" applyNumberFormat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9" fontId="21" fillId="8" borderId="0" xfId="0" applyNumberFormat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5" fillId="2" borderId="0" xfId="0" applyFont="1" applyFill="1" applyBorder="1"/>
    <xf numFmtId="0" fontId="19" fillId="2" borderId="0" xfId="0" applyFont="1" applyFill="1"/>
    <xf numFmtId="0" fontId="15" fillId="2" borderId="0" xfId="0" applyFont="1" applyFill="1"/>
    <xf numFmtId="0" fontId="18" fillId="2" borderId="0" xfId="0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1" fontId="4" fillId="2" borderId="0" xfId="2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6" fillId="2" borderId="0" xfId="1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22" fillId="2" borderId="0" xfId="3" applyFont="1" applyFill="1"/>
    <xf numFmtId="0" fontId="21" fillId="2" borderId="0" xfId="0" applyFont="1" applyFill="1" applyAlignment="1">
      <alignment horizontal="left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1" fontId="14" fillId="2" borderId="1" xfId="2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" fontId="14" fillId="2" borderId="48" xfId="2" applyFont="1" applyFill="1" applyBorder="1" applyAlignment="1">
      <alignment horizontal="center"/>
    </xf>
    <xf numFmtId="2" fontId="16" fillId="2" borderId="14" xfId="1" applyNumberFormat="1" applyFont="1" applyFill="1" applyBorder="1" applyAlignment="1">
      <alignment horizontal="center" vertical="center"/>
    </xf>
    <xf numFmtId="0" fontId="15" fillId="2" borderId="15" xfId="0" applyFont="1" applyFill="1" applyBorder="1"/>
    <xf numFmtId="1" fontId="15" fillId="2" borderId="15" xfId="0" applyNumberFormat="1" applyFont="1" applyFill="1" applyBorder="1"/>
    <xf numFmtId="2" fontId="16" fillId="2" borderId="15" xfId="1" applyNumberFormat="1" applyFont="1" applyFill="1" applyBorder="1" applyAlignment="1">
      <alignment horizontal="center" vertical="center"/>
    </xf>
    <xf numFmtId="0" fontId="15" fillId="2" borderId="16" xfId="0" applyFont="1" applyFill="1" applyBorder="1"/>
    <xf numFmtId="1" fontId="14" fillId="2" borderId="1" xfId="2" applyFont="1" applyFill="1" applyBorder="1" applyAlignment="1">
      <alignment horizontal="center"/>
    </xf>
    <xf numFmtId="2" fontId="1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/>
    <xf numFmtId="1" fontId="15" fillId="2" borderId="1" xfId="0" applyNumberFormat="1" applyFont="1" applyFill="1" applyBorder="1"/>
    <xf numFmtId="1" fontId="14" fillId="2" borderId="28" xfId="2" applyFont="1" applyFill="1" applyBorder="1" applyAlignment="1">
      <alignment horizontal="center"/>
    </xf>
    <xf numFmtId="2" fontId="16" fillId="2" borderId="17" xfId="1" applyNumberFormat="1" applyFont="1" applyFill="1" applyBorder="1" applyAlignment="1">
      <alignment horizontal="center" vertical="center"/>
    </xf>
    <xf numFmtId="0" fontId="15" fillId="2" borderId="18" xfId="0" applyFont="1" applyFill="1" applyBorder="1"/>
    <xf numFmtId="1" fontId="13" fillId="2" borderId="0" xfId="2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1" fontId="4" fillId="2" borderId="46" xfId="2" applyFont="1" applyFill="1" applyBorder="1" applyAlignment="1">
      <alignment horizontal="center"/>
    </xf>
    <xf numFmtId="164" fontId="6" fillId="2" borderId="47" xfId="1" applyNumberFormat="1" applyFont="1" applyFill="1" applyBorder="1" applyAlignment="1">
      <alignment horizontal="center" vertical="center"/>
    </xf>
    <xf numFmtId="1" fontId="4" fillId="2" borderId="39" xfId="2" applyFont="1" applyFill="1" applyBorder="1" applyAlignment="1">
      <alignment horizontal="center"/>
    </xf>
    <xf numFmtId="164" fontId="6" fillId="2" borderId="17" xfId="1" applyNumberFormat="1" applyFont="1" applyFill="1" applyBorder="1" applyAlignment="1">
      <alignment horizontal="center" vertical="center"/>
    </xf>
    <xf numFmtId="164" fontId="6" fillId="2" borderId="18" xfId="1" applyNumberFormat="1" applyFont="1" applyFill="1" applyBorder="1" applyAlignment="1">
      <alignment horizontal="center" vertical="center"/>
    </xf>
    <xf numFmtId="1" fontId="14" fillId="2" borderId="29" xfId="2" applyFont="1" applyFill="1" applyBorder="1" applyAlignment="1">
      <alignment horizontal="center"/>
    </xf>
    <xf numFmtId="2" fontId="16" fillId="2" borderId="19" xfId="1" applyNumberFormat="1" applyFont="1" applyFill="1" applyBorder="1" applyAlignment="1">
      <alignment horizontal="center" vertical="center"/>
    </xf>
    <xf numFmtId="2" fontId="16" fillId="2" borderId="20" xfId="1" applyNumberFormat="1" applyFont="1" applyFill="1" applyBorder="1" applyAlignment="1">
      <alignment horizontal="center" vertical="center"/>
    </xf>
    <xf numFmtId="0" fontId="15" fillId="2" borderId="20" xfId="0" applyFont="1" applyFill="1" applyBorder="1"/>
    <xf numFmtId="0" fontId="15" fillId="2" borderId="21" xfId="0" applyFont="1" applyFill="1" applyBorder="1"/>
    <xf numFmtId="1" fontId="4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" fontId="4" fillId="2" borderId="35" xfId="2" applyFont="1" applyFill="1" applyBorder="1" applyAlignment="1">
      <alignment horizontal="center"/>
    </xf>
    <xf numFmtId="164" fontId="6" fillId="2" borderId="19" xfId="1" applyNumberFormat="1" applyFont="1" applyFill="1" applyBorder="1" applyAlignment="1">
      <alignment horizontal="center" vertical="center"/>
    </xf>
    <xf numFmtId="2" fontId="6" fillId="2" borderId="20" xfId="1" applyNumberFormat="1" applyFont="1" applyFill="1" applyBorder="1" applyAlignment="1">
      <alignment horizontal="center" vertical="center"/>
    </xf>
    <xf numFmtId="1" fontId="14" fillId="8" borderId="26" xfId="2" applyFont="1" applyFill="1" applyBorder="1" applyAlignment="1">
      <alignment horizontal="center" vertical="center"/>
    </xf>
    <xf numFmtId="1" fontId="14" fillId="8" borderId="20" xfId="2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1" fontId="27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left" vertical="top" wrapText="1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23" fillId="2" borderId="0" xfId="0" applyNumberFormat="1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3" fillId="2" borderId="0" xfId="1" applyFont="1" applyFill="1" applyBorder="1" applyAlignment="1">
      <alignment horizontal="center" vertical="center"/>
    </xf>
    <xf numFmtId="0" fontId="14" fillId="2" borderId="27" xfId="1" applyFont="1" applyFill="1" applyBorder="1" applyAlignment="1">
      <alignment horizontal="center" vertical="center" wrapText="1"/>
    </xf>
    <xf numFmtId="0" fontId="14" fillId="2" borderId="29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16" xfId="1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wrapText="1"/>
    </xf>
    <xf numFmtId="0" fontId="28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3" borderId="23" xfId="0" applyFont="1" applyFill="1" applyBorder="1"/>
    <xf numFmtId="0" fontId="11" fillId="3" borderId="24" xfId="0" applyFont="1" applyFill="1" applyBorder="1"/>
    <xf numFmtId="0" fontId="1" fillId="7" borderId="32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7" xfId="0" applyFont="1" applyFill="1" applyBorder="1"/>
    <xf numFmtId="0" fontId="12" fillId="0" borderId="30" xfId="0" applyFont="1" applyFill="1" applyBorder="1"/>
    <xf numFmtId="0" fontId="12" fillId="0" borderId="15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0" borderId="7" xfId="0" applyFont="1" applyFill="1" applyBorder="1"/>
    <xf numFmtId="0" fontId="12" fillId="0" borderId="16" xfId="0" applyFont="1" applyFill="1" applyBorder="1" applyAlignment="1">
      <alignment horizontal="center" vertical="center" wrapText="1"/>
    </xf>
    <xf numFmtId="0" fontId="12" fillId="0" borderId="18" xfId="0" applyFont="1" applyFill="1" applyBorder="1"/>
    <xf numFmtId="0" fontId="12" fillId="0" borderId="31" xfId="0" applyFont="1" applyFill="1" applyBorder="1"/>
    <xf numFmtId="0" fontId="4" fillId="0" borderId="27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 vertical="center"/>
    </xf>
    <xf numFmtId="0" fontId="6" fillId="2" borderId="41" xfId="1" applyFont="1" applyFill="1" applyBorder="1" applyAlignment="1">
      <alignment horizontal="center" vertical="center" wrapText="1"/>
    </xf>
    <xf numFmtId="0" fontId="6" fillId="2" borderId="45" xfId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9" fontId="3" fillId="4" borderId="43" xfId="0" applyNumberFormat="1" applyFont="1" applyFill="1" applyBorder="1" applyAlignment="1">
      <alignment horizontal="center" vertical="center"/>
    </xf>
    <xf numFmtId="9" fontId="3" fillId="4" borderId="9" xfId="0" applyNumberFormat="1" applyFont="1" applyFill="1" applyBorder="1" applyAlignment="1">
      <alignment horizontal="center" vertical="center"/>
    </xf>
    <xf numFmtId="9" fontId="3" fillId="4" borderId="10" xfId="0" applyNumberFormat="1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9" fontId="3" fillId="4" borderId="0" xfId="0" applyNumberFormat="1" applyFont="1" applyFill="1" applyBorder="1" applyAlignment="1">
      <alignment horizontal="center" vertical="center"/>
    </xf>
    <xf numFmtId="9" fontId="3" fillId="4" borderId="13" xfId="0" applyNumberFormat="1" applyFont="1" applyFill="1" applyBorder="1" applyAlignment="1">
      <alignment horizontal="center" vertical="center"/>
    </xf>
    <xf numFmtId="9" fontId="3" fillId="4" borderId="44" xfId="0" applyNumberFormat="1" applyFont="1" applyFill="1" applyBorder="1" applyAlignment="1">
      <alignment horizontal="center" vertical="center"/>
    </xf>
    <xf numFmtId="9" fontId="3" fillId="4" borderId="11" xfId="0" applyNumberFormat="1" applyFont="1" applyFill="1" applyBorder="1" applyAlignment="1">
      <alignment horizontal="center" vertical="center"/>
    </xf>
    <xf numFmtId="9" fontId="3" fillId="4" borderId="12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3" fontId="6" fillId="2" borderId="20" xfId="1" applyNumberFormat="1" applyFont="1" applyFill="1" applyBorder="1" applyAlignment="1">
      <alignment horizontal="center" vertical="center"/>
    </xf>
    <xf numFmtId="3" fontId="6" fillId="2" borderId="42" xfId="1" applyNumberFormat="1" applyFont="1" applyFill="1" applyBorder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2" xfId="2"/>
    <cellStyle name="Обычный_Pipe section DDP СПб 01-04-2003(EUR)" xfId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whatsapp.com/send/?phone=%2B79254025215&amp;text&amp;type=phone_number&amp;app_absent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eprok.ru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t.me/teprok01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whatsapp.com/send/?phone=%2B79254025215&amp;text&amp;type=phone_number&amp;app_absent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eprok.ru/" TargetMode="External"/><Relationship Id="rId6" Type="http://schemas.openxmlformats.org/officeDocument/2006/relationships/image" Target="../media/image5.png"/><Relationship Id="rId5" Type="http://schemas.openxmlformats.org/officeDocument/2006/relationships/hyperlink" Target="https://t.me/teprok01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whatsapp.com/send/?phone=%2B79254025215&amp;text&amp;type=phone_number&amp;app_absent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eprok.ru/" TargetMode="External"/><Relationship Id="rId6" Type="http://schemas.openxmlformats.org/officeDocument/2006/relationships/image" Target="../media/image5.png"/><Relationship Id="rId5" Type="http://schemas.openxmlformats.org/officeDocument/2006/relationships/hyperlink" Target="https://t.me/teprok01" TargetMode="Externa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whatsapp.com/send/?phone=%2B79254025215&amp;text&amp;type=phone_number&amp;app_absent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eprok.ru/" TargetMode="External"/><Relationship Id="rId6" Type="http://schemas.openxmlformats.org/officeDocument/2006/relationships/image" Target="../media/image5.png"/><Relationship Id="rId5" Type="http://schemas.openxmlformats.org/officeDocument/2006/relationships/hyperlink" Target="https://t.me/teprok01" TargetMode="Externa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2</xdr:row>
      <xdr:rowOff>91440</xdr:rowOff>
    </xdr:from>
    <xdr:to>
      <xdr:col>3</xdr:col>
      <xdr:colOff>1056310</xdr:colOff>
      <xdr:row>4</xdr:row>
      <xdr:rowOff>274520</xdr:rowOff>
    </xdr:to>
    <xdr:pic>
      <xdr:nvPicPr>
        <xdr:cNvPr id="11" name="Рисунок 10" descr="teprok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87680"/>
          <a:ext cx="3631870" cy="945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942109</xdr:colOff>
      <xdr:row>4</xdr:row>
      <xdr:rowOff>342899</xdr:rowOff>
    </xdr:from>
    <xdr:to>
      <xdr:col>10</xdr:col>
      <xdr:colOff>800150</xdr:colOff>
      <xdr:row>7</xdr:row>
      <xdr:rowOff>42353</xdr:rowOff>
    </xdr:to>
    <xdr:pic>
      <xdr:nvPicPr>
        <xdr:cNvPr id="9" name="Рисунок 8" descr="https://pypi-camo.freetls.fastly.net/04b7ff55ad3145f1de8abeff3b27344388178ff4/68747470733a2f2f7265732e636c6f7564696e6172792e636f6d2f646b68656c79736b742f696d6167652f75706c6f61642f76313639373431313037302f77686174736170705f6c6f676f5f696e737874752e706e67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7589" y="1485899"/>
          <a:ext cx="940081" cy="85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609599</xdr:colOff>
      <xdr:row>5</xdr:row>
      <xdr:rowOff>83858</xdr:rowOff>
    </xdr:from>
    <xdr:to>
      <xdr:col>11</xdr:col>
      <xdr:colOff>512617</xdr:colOff>
      <xdr:row>6</xdr:row>
      <xdr:rowOff>310665</xdr:rowOff>
    </xdr:to>
    <xdr:pic>
      <xdr:nvPicPr>
        <xdr:cNvPr id="10" name="Рисунок 9" descr="https://gas-kvas.com/grafic/uploads/posts/2024-01/gas-kvas-com-p-nadpis-telegram-na-prozrachnom-fone-13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7119" y="1607858"/>
          <a:ext cx="985058" cy="614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290945</xdr:colOff>
      <xdr:row>2</xdr:row>
      <xdr:rowOff>107866</xdr:rowOff>
    </xdr:from>
    <xdr:to>
      <xdr:col>4</xdr:col>
      <xdr:colOff>1979</xdr:colOff>
      <xdr:row>4</xdr:row>
      <xdr:rowOff>277091</xdr:rowOff>
    </xdr:to>
    <xdr:pic>
      <xdr:nvPicPr>
        <xdr:cNvPr id="2" name="Рисунок 1" descr="teprok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945" y="883721"/>
          <a:ext cx="3631870" cy="945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942109</xdr:colOff>
      <xdr:row>4</xdr:row>
      <xdr:rowOff>342899</xdr:rowOff>
    </xdr:from>
    <xdr:to>
      <xdr:col>10</xdr:col>
      <xdr:colOff>800150</xdr:colOff>
      <xdr:row>7</xdr:row>
      <xdr:rowOff>55417</xdr:rowOff>
    </xdr:to>
    <xdr:pic>
      <xdr:nvPicPr>
        <xdr:cNvPr id="3" name="Рисунок 2" descr="https://pypi-camo.freetls.fastly.net/04b7ff55ad3145f1de8abeff3b27344388178ff4/68747470733a2f2f7265732e636c6f7564696e6172792e636f6d2f646b68656c79736b742f696d6167652f75706c6f61642f76313639373431313037302f77686174736170705f6c6f676f5f696e737874752e706e67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891" y="1894608"/>
          <a:ext cx="93869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609599</xdr:colOff>
      <xdr:row>5</xdr:row>
      <xdr:rowOff>83858</xdr:rowOff>
    </xdr:from>
    <xdr:to>
      <xdr:col>11</xdr:col>
      <xdr:colOff>512617</xdr:colOff>
      <xdr:row>6</xdr:row>
      <xdr:rowOff>317197</xdr:rowOff>
    </xdr:to>
    <xdr:pic>
      <xdr:nvPicPr>
        <xdr:cNvPr id="4" name="Рисунок 3" descr="https://gas-kvas.com/grafic/uploads/posts/2024-01/gas-kvas-com-p-nadpis-telegram-na-prozrachnom-fone-13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035" y="2023494"/>
          <a:ext cx="983673" cy="621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290945</xdr:colOff>
      <xdr:row>2</xdr:row>
      <xdr:rowOff>107866</xdr:rowOff>
    </xdr:from>
    <xdr:to>
      <xdr:col>4</xdr:col>
      <xdr:colOff>1979</xdr:colOff>
      <xdr:row>4</xdr:row>
      <xdr:rowOff>277091</xdr:rowOff>
    </xdr:to>
    <xdr:pic>
      <xdr:nvPicPr>
        <xdr:cNvPr id="2" name="Рисунок 1" descr="teprok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945" y="488866"/>
          <a:ext cx="3635334" cy="93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942109</xdr:colOff>
      <xdr:row>4</xdr:row>
      <xdr:rowOff>342899</xdr:rowOff>
    </xdr:from>
    <xdr:to>
      <xdr:col>10</xdr:col>
      <xdr:colOff>800150</xdr:colOff>
      <xdr:row>7</xdr:row>
      <xdr:rowOff>55417</xdr:rowOff>
    </xdr:to>
    <xdr:pic>
      <xdr:nvPicPr>
        <xdr:cNvPr id="3" name="Рисунок 2" descr="https://pypi-camo.freetls.fastly.net/04b7ff55ad3145f1de8abeff3b27344388178ff4/68747470733a2f2f7265732e636c6f7564696e6172792e636f6d2f646b68656c79736b742f696d6167652f75706c6f61642f76313639373431313037302f77686174736170705f6c6f676f5f696e737874752e706e67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7589" y="1485899"/>
          <a:ext cx="940081" cy="85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609599</xdr:colOff>
      <xdr:row>5</xdr:row>
      <xdr:rowOff>83858</xdr:rowOff>
    </xdr:from>
    <xdr:to>
      <xdr:col>11</xdr:col>
      <xdr:colOff>512617</xdr:colOff>
      <xdr:row>6</xdr:row>
      <xdr:rowOff>317197</xdr:rowOff>
    </xdr:to>
    <xdr:pic>
      <xdr:nvPicPr>
        <xdr:cNvPr id="4" name="Рисунок 3" descr="https://gas-kvas.com/grafic/uploads/posts/2024-01/gas-kvas-com-p-nadpis-telegram-na-prozrachnom-fone-13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7119" y="1607858"/>
          <a:ext cx="985058" cy="614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290945</xdr:colOff>
      <xdr:row>2</xdr:row>
      <xdr:rowOff>107866</xdr:rowOff>
    </xdr:from>
    <xdr:to>
      <xdr:col>4</xdr:col>
      <xdr:colOff>1979</xdr:colOff>
      <xdr:row>4</xdr:row>
      <xdr:rowOff>277091</xdr:rowOff>
    </xdr:to>
    <xdr:pic>
      <xdr:nvPicPr>
        <xdr:cNvPr id="2" name="Рисунок 1" descr="teprok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945" y="488866"/>
          <a:ext cx="3635334" cy="93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942109</xdr:colOff>
      <xdr:row>4</xdr:row>
      <xdr:rowOff>342899</xdr:rowOff>
    </xdr:from>
    <xdr:to>
      <xdr:col>10</xdr:col>
      <xdr:colOff>800150</xdr:colOff>
      <xdr:row>7</xdr:row>
      <xdr:rowOff>55417</xdr:rowOff>
    </xdr:to>
    <xdr:pic>
      <xdr:nvPicPr>
        <xdr:cNvPr id="3" name="Рисунок 2" descr="https://pypi-camo.freetls.fastly.net/04b7ff55ad3145f1de8abeff3b27344388178ff4/68747470733a2f2f7265732e636c6f7564696e6172792e636f6d2f646b68656c79736b742f696d6167652f75706c6f61642f76313639373431313037302f77686174736170705f6c6f676f5f696e737874752e706e67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7589" y="1485899"/>
          <a:ext cx="940081" cy="85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609599</xdr:colOff>
      <xdr:row>5</xdr:row>
      <xdr:rowOff>83858</xdr:rowOff>
    </xdr:from>
    <xdr:to>
      <xdr:col>11</xdr:col>
      <xdr:colOff>512617</xdr:colOff>
      <xdr:row>6</xdr:row>
      <xdr:rowOff>317197</xdr:rowOff>
    </xdr:to>
    <xdr:pic>
      <xdr:nvPicPr>
        <xdr:cNvPr id="4" name="Рисунок 3" descr="https://gas-kvas.com/grafic/uploads/posts/2024-01/gas-kvas-com-p-nadpis-telegram-na-prozrachnom-fone-13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7119" y="1607858"/>
          <a:ext cx="985058" cy="614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285749</xdr:colOff>
      <xdr:row>3</xdr:row>
      <xdr:rowOff>63500</xdr:rowOff>
    </xdr:from>
    <xdr:to>
      <xdr:col>20</xdr:col>
      <xdr:colOff>492462</xdr:colOff>
      <xdr:row>11</xdr:row>
      <xdr:rowOff>85725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7874" y="635000"/>
          <a:ext cx="2556213" cy="1704975"/>
        </a:xfrm>
        <a:prstGeom prst="rect">
          <a:avLst/>
        </a:prstGeom>
      </xdr:spPr>
    </xdr:pic>
    <xdr:clientData/>
  </xdr:twoCellAnchor>
  <xdr:twoCellAnchor>
    <xdr:from>
      <xdr:col>16</xdr:col>
      <xdr:colOff>299358</xdr:colOff>
      <xdr:row>11</xdr:row>
      <xdr:rowOff>125185</xdr:rowOff>
    </xdr:from>
    <xdr:to>
      <xdr:col>24</xdr:col>
      <xdr:colOff>56696</xdr:colOff>
      <xdr:row>12</xdr:row>
      <xdr:rowOff>181882</xdr:rowOff>
    </xdr:to>
    <xdr:sp macro="" textlink="">
      <xdr:nvSpPr>
        <xdr:cNvPr id="9" name="TextBox 8"/>
        <xdr:cNvSpPr txBox="1"/>
      </xdr:nvSpPr>
      <xdr:spPr>
        <a:xfrm>
          <a:off x="12221483" y="2379435"/>
          <a:ext cx="4472213" cy="2471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100"/>
            <a:t>БОЛЬШЕ О МАТЕРИАЛЕ </a:t>
          </a:r>
        </a:p>
      </xdr:txBody>
    </xdr:sp>
    <xdr:clientData/>
  </xdr:twoCellAnchor>
  <xdr:twoCellAnchor>
    <xdr:from>
      <xdr:col>12</xdr:col>
      <xdr:colOff>64861</xdr:colOff>
      <xdr:row>2</xdr:row>
      <xdr:rowOff>127907</xdr:rowOff>
    </xdr:from>
    <xdr:to>
      <xdr:col>16</xdr:col>
      <xdr:colOff>192769</xdr:colOff>
      <xdr:row>12</xdr:row>
      <xdr:rowOff>43089</xdr:rowOff>
    </xdr:to>
    <xdr:grpSp>
      <xdr:nvGrpSpPr>
        <xdr:cNvPr id="10" name="Группа 9"/>
        <xdr:cNvGrpSpPr/>
      </xdr:nvGrpSpPr>
      <xdr:grpSpPr>
        <a:xfrm>
          <a:off x="9739540" y="508907"/>
          <a:ext cx="2413908" cy="1983468"/>
          <a:chOff x="12322629" y="191407"/>
          <a:chExt cx="2413908" cy="1985736"/>
        </a:xfrm>
      </xdr:grpSpPr>
      <xdr:pic>
        <xdr:nvPicPr>
          <xdr:cNvPr id="11" name="Рисунок 10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9280" b="-7513"/>
          <a:stretch/>
        </xdr:blipFill>
        <xdr:spPr>
          <a:xfrm>
            <a:off x="12322629" y="191407"/>
            <a:ext cx="2413908" cy="584200"/>
          </a:xfrm>
          <a:prstGeom prst="rect">
            <a:avLst/>
          </a:prstGeom>
        </xdr:spPr>
      </xdr:pic>
      <xdr:pic>
        <xdr:nvPicPr>
          <xdr:cNvPr id="12" name="Рисунок 11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305" r="43547" b="4841"/>
          <a:stretch/>
        </xdr:blipFill>
        <xdr:spPr>
          <a:xfrm>
            <a:off x="12341679" y="653143"/>
            <a:ext cx="2054679" cy="517071"/>
          </a:xfrm>
          <a:prstGeom prst="rect">
            <a:avLst/>
          </a:prstGeom>
        </xdr:spPr>
      </xdr:pic>
      <xdr:pic>
        <xdr:nvPicPr>
          <xdr:cNvPr id="13" name="Рисунок 12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319" t="2504" r="21727" b="2337"/>
          <a:stretch/>
        </xdr:blipFill>
        <xdr:spPr>
          <a:xfrm>
            <a:off x="12341679" y="1142999"/>
            <a:ext cx="1646464" cy="517073"/>
          </a:xfrm>
          <a:prstGeom prst="rect">
            <a:avLst/>
          </a:prstGeom>
        </xdr:spPr>
      </xdr:pic>
      <xdr:pic>
        <xdr:nvPicPr>
          <xdr:cNvPr id="14" name="Рисунок 1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9139" t="-1" b="-5175"/>
          <a:stretch/>
        </xdr:blipFill>
        <xdr:spPr>
          <a:xfrm>
            <a:off x="12368893" y="1605643"/>
            <a:ext cx="1639223" cy="5715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409223</xdr:colOff>
      <xdr:row>7</xdr:row>
      <xdr:rowOff>190500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46" r="758" b="8579"/>
        <a:stretch/>
      </xdr:blipFill>
      <xdr:spPr>
        <a:xfrm>
          <a:off x="0" y="0"/>
          <a:ext cx="8940902" cy="1524000"/>
        </a:xfrm>
        <a:prstGeom prst="rect">
          <a:avLst/>
        </a:prstGeom>
      </xdr:spPr>
    </xdr:pic>
    <xdr:clientData/>
  </xdr:twoCellAnchor>
  <xdr:twoCellAnchor editAs="oneCell">
    <xdr:from>
      <xdr:col>20</xdr:col>
      <xdr:colOff>546100</xdr:colOff>
      <xdr:row>3</xdr:row>
      <xdr:rowOff>6350</xdr:rowOff>
    </xdr:from>
    <xdr:to>
      <xdr:col>24</xdr:col>
      <xdr:colOff>9524</xdr:colOff>
      <xdr:row>11</xdr:row>
      <xdr:rowOff>152399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7725" y="577850"/>
          <a:ext cx="1828799" cy="182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prok@yandex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ploprok@yandex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eploprok@yandex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eploprok@yandex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A53"/>
  <sheetViews>
    <sheetView tabSelected="1" topLeftCell="A4" zoomScale="50" zoomScaleNormal="50" workbookViewId="0">
      <selection activeCell="D35" sqref="D35:E35"/>
    </sheetView>
  </sheetViews>
  <sheetFormatPr defaultColWidth="8.90625" defaultRowHeight="14.5" x14ac:dyDescent="0.35"/>
  <cols>
    <col min="1" max="1" width="4.90625" style="1" customWidth="1"/>
    <col min="2" max="2" width="20.81640625" style="1" customWidth="1"/>
    <col min="3" max="8" width="15.81640625" style="1" customWidth="1"/>
    <col min="9" max="9" width="19" style="1" customWidth="1"/>
    <col min="10" max="17" width="15.81640625" style="1" customWidth="1"/>
    <col min="18" max="27" width="10.81640625" style="1" customWidth="1"/>
    <col min="28" max="28" width="8.90625" style="1"/>
    <col min="29" max="45" width="9.08984375" style="1" hidden="1" customWidth="1"/>
    <col min="46" max="46" width="8.90625" style="1" customWidth="1"/>
    <col min="47" max="59" width="8.90625" style="1"/>
    <col min="60" max="116" width="9.08984375" style="1"/>
    <col min="117" max="2351" width="8.90625" style="1"/>
    <col min="2352" max="2367" width="25.81640625" style="1" customWidth="1"/>
    <col min="2368" max="16384" width="8.90625" style="1"/>
  </cols>
  <sheetData>
    <row r="1" spans="1:46 2352:2367" ht="15" customHeight="1" x14ac:dyDescent="0.4">
      <c r="A1" s="58"/>
      <c r="B1" s="58"/>
      <c r="C1" s="58"/>
      <c r="D1" s="58"/>
      <c r="E1" s="59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34"/>
      <c r="S1" s="34"/>
      <c r="T1" s="34"/>
      <c r="U1" s="34"/>
      <c r="V1" s="34"/>
      <c r="W1" s="34"/>
      <c r="X1" s="34"/>
    </row>
    <row r="2" spans="1:46 2352:2367" ht="15" customHeigh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34"/>
      <c r="S2" s="34"/>
      <c r="T2" s="34"/>
      <c r="U2" s="34"/>
      <c r="V2" s="34"/>
      <c r="W2" s="34"/>
      <c r="X2" s="34"/>
    </row>
    <row r="3" spans="1:46 2352:2367" ht="30" customHeight="1" x14ac:dyDescent="0.5">
      <c r="A3" s="58"/>
      <c r="B3" s="60"/>
      <c r="C3" s="60"/>
      <c r="D3" s="60"/>
      <c r="E3" s="112" t="s">
        <v>37</v>
      </c>
      <c r="F3" s="112"/>
      <c r="G3" s="112"/>
      <c r="H3" s="61"/>
      <c r="I3" s="113" t="s">
        <v>36</v>
      </c>
      <c r="J3" s="113"/>
      <c r="K3" s="113"/>
      <c r="L3" s="113"/>
      <c r="M3" s="124" t="s">
        <v>38</v>
      </c>
      <c r="N3" s="124"/>
      <c r="O3" s="124"/>
      <c r="P3" s="124"/>
      <c r="Q3" s="124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</row>
    <row r="4" spans="1:46 2352:2367" ht="30" customHeight="1" x14ac:dyDescent="0.5">
      <c r="A4" s="58"/>
      <c r="B4" s="60"/>
      <c r="C4" s="60"/>
      <c r="D4" s="60"/>
      <c r="E4" s="112"/>
      <c r="F4" s="112"/>
      <c r="G4" s="112"/>
      <c r="H4" s="61"/>
      <c r="I4" s="113"/>
      <c r="J4" s="113"/>
      <c r="K4" s="113"/>
      <c r="L4" s="113"/>
      <c r="M4" s="124"/>
      <c r="N4" s="124"/>
      <c r="O4" s="124"/>
      <c r="P4" s="124"/>
      <c r="Q4" s="124"/>
      <c r="R4" s="63"/>
      <c r="S4" s="64"/>
      <c r="T4" s="64"/>
      <c r="U4" s="63"/>
      <c r="V4" s="64"/>
      <c r="W4" s="64"/>
      <c r="X4" s="63"/>
      <c r="Y4" s="64"/>
      <c r="Z4" s="64"/>
      <c r="AA4" s="63"/>
      <c r="AB4" s="64"/>
      <c r="AC4" s="6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64"/>
    </row>
    <row r="5" spans="1:46 2352:2367" ht="30" customHeight="1" x14ac:dyDescent="0.5">
      <c r="A5" s="58"/>
      <c r="B5" s="60"/>
      <c r="C5" s="60"/>
      <c r="D5" s="60"/>
      <c r="E5" s="114" t="s">
        <v>29</v>
      </c>
      <c r="F5" s="115"/>
      <c r="G5" s="60"/>
      <c r="H5" s="60"/>
      <c r="I5" s="113"/>
      <c r="J5" s="113"/>
      <c r="K5" s="113"/>
      <c r="L5" s="113"/>
      <c r="M5" s="124"/>
      <c r="N5" s="124"/>
      <c r="O5" s="124"/>
      <c r="P5" s="124"/>
      <c r="Q5" s="124"/>
      <c r="R5" s="65"/>
      <c r="S5" s="34"/>
      <c r="T5" s="34"/>
      <c r="U5" s="65"/>
      <c r="V5" s="34"/>
      <c r="W5" s="34"/>
      <c r="X5" s="65"/>
      <c r="Y5" s="34"/>
      <c r="Z5" s="34"/>
      <c r="AA5" s="65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</row>
    <row r="6" spans="1:46 2352:2367" ht="30" customHeight="1" x14ac:dyDescent="0.5">
      <c r="A6" s="58"/>
      <c r="B6" s="117" t="s">
        <v>28</v>
      </c>
      <c r="C6" s="117"/>
      <c r="D6" s="117"/>
      <c r="E6" s="117"/>
      <c r="F6" s="117"/>
      <c r="G6" s="117"/>
      <c r="H6" s="60"/>
      <c r="I6" s="116" t="s">
        <v>31</v>
      </c>
      <c r="J6" s="116"/>
      <c r="K6" s="66"/>
      <c r="L6" s="66"/>
      <c r="M6" s="60"/>
      <c r="N6" s="60"/>
      <c r="O6" s="60"/>
      <c r="P6" s="60"/>
      <c r="Q6" s="60"/>
      <c r="R6" s="65"/>
      <c r="S6" s="34"/>
      <c r="T6" s="34"/>
      <c r="U6" s="65"/>
      <c r="V6" s="34"/>
      <c r="W6" s="34"/>
      <c r="X6" s="65"/>
      <c r="Y6" s="34"/>
      <c r="Z6" s="34"/>
      <c r="AA6" s="65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 2352:2367" ht="30" customHeight="1" x14ac:dyDescent="0.5">
      <c r="A7" s="58"/>
      <c r="B7" s="117"/>
      <c r="C7" s="117"/>
      <c r="D7" s="117"/>
      <c r="E7" s="117"/>
      <c r="F7" s="117"/>
      <c r="G7" s="117"/>
      <c r="H7" s="60"/>
      <c r="I7" s="116" t="s">
        <v>30</v>
      </c>
      <c r="J7" s="116"/>
      <c r="K7" s="66"/>
      <c r="L7" s="66"/>
      <c r="M7" s="60"/>
      <c r="N7" s="60"/>
      <c r="O7" s="60"/>
      <c r="P7" s="60"/>
      <c r="Q7" s="60"/>
      <c r="R7" s="65"/>
      <c r="S7" s="34"/>
      <c r="T7" s="34"/>
      <c r="U7" s="65"/>
      <c r="V7" s="34"/>
      <c r="W7" s="34"/>
      <c r="X7" s="65"/>
      <c r="Y7" s="34"/>
      <c r="Z7" s="34"/>
      <c r="AA7" s="65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</row>
    <row r="8" spans="1:46 2352:2367" ht="30" customHeight="1" x14ac:dyDescent="0.5">
      <c r="A8" s="58"/>
      <c r="B8" s="117"/>
      <c r="C8" s="117"/>
      <c r="D8" s="117"/>
      <c r="E8" s="117"/>
      <c r="F8" s="117"/>
      <c r="G8" s="117"/>
      <c r="H8" s="60"/>
      <c r="I8" s="67" t="s">
        <v>32</v>
      </c>
      <c r="J8" s="66"/>
      <c r="K8" s="68" t="s">
        <v>33</v>
      </c>
      <c r="L8" s="56">
        <v>0</v>
      </c>
      <c r="M8" s="60"/>
      <c r="N8" s="60"/>
      <c r="O8" s="60"/>
      <c r="P8" s="60"/>
      <c r="Q8" s="60"/>
      <c r="R8" s="65"/>
      <c r="S8" s="34"/>
      <c r="T8" s="34"/>
      <c r="U8" s="65"/>
      <c r="V8" s="34"/>
      <c r="W8" s="34"/>
      <c r="X8" s="65"/>
      <c r="Y8" s="34"/>
      <c r="Z8" s="34"/>
      <c r="AA8" s="65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</row>
    <row r="9" spans="1:46 2352:2367" ht="30" customHeight="1" thickBot="1" x14ac:dyDescent="0.45">
      <c r="A9" s="58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5"/>
      <c r="S9" s="34"/>
      <c r="T9" s="34"/>
      <c r="U9" s="65"/>
      <c r="V9" s="34"/>
      <c r="W9" s="34"/>
      <c r="X9" s="65"/>
      <c r="Y9" s="34"/>
      <c r="Z9" s="34"/>
      <c r="AA9" s="65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</row>
    <row r="10" spans="1:46 2352:2367" ht="25" customHeight="1" x14ac:dyDescent="0.35">
      <c r="A10" s="34"/>
      <c r="B10" s="119" t="s">
        <v>22</v>
      </c>
      <c r="C10" s="121" t="s">
        <v>24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65"/>
      <c r="S10" s="34"/>
      <c r="T10" s="34"/>
      <c r="U10" s="65"/>
      <c r="V10" s="34"/>
      <c r="W10" s="34"/>
      <c r="X10" s="65"/>
      <c r="Y10" s="34"/>
      <c r="Z10" s="34"/>
      <c r="AA10" s="65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CLL10" s="107" t="s">
        <v>22</v>
      </c>
      <c r="CLM10" s="108" t="s">
        <v>24</v>
      </c>
      <c r="CLN10" s="108"/>
      <c r="CLO10" s="108"/>
      <c r="CLP10" s="108"/>
      <c r="CLQ10" s="108"/>
      <c r="CLR10" s="108"/>
      <c r="CLS10" s="108"/>
      <c r="CLT10" s="108"/>
      <c r="CLU10" s="108"/>
      <c r="CLV10" s="108"/>
      <c r="CLW10" s="108"/>
      <c r="CLX10" s="108"/>
      <c r="CLY10" s="108"/>
      <c r="CLZ10" s="108"/>
      <c r="CMA10" s="108"/>
    </row>
    <row r="11" spans="1:46 2352:2367" ht="25" customHeight="1" thickBot="1" x14ac:dyDescent="0.4">
      <c r="A11" s="34"/>
      <c r="B11" s="120"/>
      <c r="C11" s="105">
        <v>20</v>
      </c>
      <c r="D11" s="69" t="s">
        <v>42</v>
      </c>
      <c r="E11" s="69" t="s">
        <v>26</v>
      </c>
      <c r="F11" s="106">
        <v>30</v>
      </c>
      <c r="G11" s="69" t="s">
        <v>41</v>
      </c>
      <c r="H11" s="69" t="s">
        <v>26</v>
      </c>
      <c r="I11" s="106">
        <v>40</v>
      </c>
      <c r="J11" s="69" t="s">
        <v>41</v>
      </c>
      <c r="K11" s="69" t="s">
        <v>26</v>
      </c>
      <c r="L11" s="106">
        <v>50</v>
      </c>
      <c r="M11" s="69" t="s">
        <v>41</v>
      </c>
      <c r="N11" s="69" t="s">
        <v>26</v>
      </c>
      <c r="O11" s="106">
        <v>60</v>
      </c>
      <c r="P11" s="69" t="s">
        <v>41</v>
      </c>
      <c r="Q11" s="70" t="s">
        <v>26</v>
      </c>
      <c r="R11" s="65"/>
      <c r="S11" s="34"/>
      <c r="T11" s="34"/>
      <c r="U11" s="65"/>
      <c r="V11" s="34"/>
      <c r="W11" s="34"/>
      <c r="X11" s="65"/>
      <c r="Y11" s="34"/>
      <c r="Z11" s="34"/>
      <c r="AA11" s="65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CLL11" s="107"/>
      <c r="CLM11" s="71">
        <v>20</v>
      </c>
      <c r="CLN11" s="72" t="s">
        <v>25</v>
      </c>
      <c r="CLO11" s="72" t="s">
        <v>26</v>
      </c>
      <c r="CLP11" s="71">
        <v>30</v>
      </c>
      <c r="CLQ11" s="72" t="s">
        <v>25</v>
      </c>
      <c r="CLR11" s="72" t="s">
        <v>26</v>
      </c>
      <c r="CLS11" s="71">
        <v>40</v>
      </c>
      <c r="CLT11" s="72" t="s">
        <v>25</v>
      </c>
      <c r="CLU11" s="72" t="s">
        <v>26</v>
      </c>
      <c r="CLV11" s="71">
        <v>50</v>
      </c>
      <c r="CLW11" s="72" t="s">
        <v>25</v>
      </c>
      <c r="CLX11" s="72" t="s">
        <v>26</v>
      </c>
      <c r="CLY11" s="71">
        <v>60</v>
      </c>
      <c r="CLZ11" s="72" t="s">
        <v>25</v>
      </c>
      <c r="CMA11" s="72" t="s">
        <v>26</v>
      </c>
    </row>
    <row r="12" spans="1:46 2352:2367" ht="25" customHeight="1" x14ac:dyDescent="0.4">
      <c r="A12" s="34"/>
      <c r="B12" s="73">
        <v>18</v>
      </c>
      <c r="C12" s="74">
        <f>CLM12*(1-$L$8)</f>
        <v>77.5</v>
      </c>
      <c r="D12" s="75"/>
      <c r="E12" s="76">
        <f>C12*D12</f>
        <v>0</v>
      </c>
      <c r="F12" s="77">
        <f>CLP12*(1-$L$8)</f>
        <v>132.5</v>
      </c>
      <c r="G12" s="75"/>
      <c r="H12" s="75">
        <f>F12*G12</f>
        <v>0</v>
      </c>
      <c r="I12" s="77">
        <f>CLS12*(1-$L$8)</f>
        <v>205</v>
      </c>
      <c r="J12" s="75"/>
      <c r="K12" s="75">
        <f>I12*J12</f>
        <v>0</v>
      </c>
      <c r="L12" s="77">
        <f>CLV12*(1-$L$8)</f>
        <v>317.5</v>
      </c>
      <c r="M12" s="75"/>
      <c r="N12" s="75">
        <f>L12*M12</f>
        <v>0</v>
      </c>
      <c r="O12" s="77">
        <f>CLY12*(1-$L$8)</f>
        <v>510</v>
      </c>
      <c r="P12" s="75"/>
      <c r="Q12" s="78">
        <f>O12*P12</f>
        <v>0</v>
      </c>
      <c r="R12" s="65"/>
      <c r="S12" s="34"/>
      <c r="T12" s="34"/>
      <c r="U12" s="65"/>
      <c r="V12" s="34"/>
      <c r="W12" s="34"/>
      <c r="X12" s="65"/>
      <c r="Y12" s="34"/>
      <c r="Z12" s="34"/>
      <c r="AA12" s="65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CLL12" s="79">
        <v>18</v>
      </c>
      <c r="CLM12" s="80">
        <f>77.5</f>
        <v>77.5</v>
      </c>
      <c r="CLN12" s="81"/>
      <c r="CLO12" s="82"/>
      <c r="CLP12" s="80">
        <v>132.5</v>
      </c>
      <c r="CLQ12" s="81"/>
      <c r="CLR12" s="81"/>
      <c r="CLS12" s="80">
        <v>205</v>
      </c>
      <c r="CLT12" s="81"/>
      <c r="CLU12" s="81"/>
      <c r="CLV12" s="80">
        <v>317.5</v>
      </c>
      <c r="CLW12" s="81"/>
      <c r="CLX12" s="81"/>
      <c r="CLY12" s="80">
        <v>510</v>
      </c>
      <c r="CLZ12" s="81"/>
      <c r="CMA12" s="81"/>
    </row>
    <row r="13" spans="1:46 2352:2367" ht="25" customHeight="1" x14ac:dyDescent="0.4">
      <c r="A13" s="34"/>
      <c r="B13" s="83">
        <v>21</v>
      </c>
      <c r="C13" s="84">
        <f t="shared" ref="C13:C27" si="0">CLM13*(1-$L$8)</f>
        <v>85</v>
      </c>
      <c r="D13" s="81"/>
      <c r="E13" s="82">
        <f t="shared" ref="E13:E27" si="1">C13*D13</f>
        <v>0</v>
      </c>
      <c r="F13" s="80">
        <f t="shared" ref="F13:F33" si="2">CLP13*(1-$L$8)</f>
        <v>157.5</v>
      </c>
      <c r="G13" s="81"/>
      <c r="H13" s="81">
        <f t="shared" ref="H13:H33" si="3">F13*G13</f>
        <v>0</v>
      </c>
      <c r="I13" s="80">
        <f t="shared" ref="I13:I33" si="4">CLS13*(1-$L$8)</f>
        <v>220</v>
      </c>
      <c r="J13" s="81"/>
      <c r="K13" s="81">
        <f t="shared" ref="K13:K33" si="5">I13*J13</f>
        <v>0</v>
      </c>
      <c r="L13" s="80">
        <f t="shared" ref="L13:L33" si="6">CLV13*(1-$L$8)</f>
        <v>327.5</v>
      </c>
      <c r="M13" s="81"/>
      <c r="N13" s="81">
        <f t="shared" ref="N13:N33" si="7">L13*M13</f>
        <v>0</v>
      </c>
      <c r="O13" s="80">
        <f t="shared" ref="O13:O33" si="8">CLY13*(1-$L$8)</f>
        <v>575</v>
      </c>
      <c r="P13" s="81"/>
      <c r="Q13" s="85">
        <f t="shared" ref="Q13:Q33" si="9">O13*P13</f>
        <v>0</v>
      </c>
      <c r="R13" s="65"/>
      <c r="S13" s="34"/>
      <c r="T13" s="34"/>
      <c r="U13" s="65"/>
      <c r="V13" s="34"/>
      <c r="W13" s="34"/>
      <c r="X13" s="65"/>
      <c r="Y13" s="34"/>
      <c r="Z13" s="34"/>
      <c r="AA13" s="65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CLL13" s="79">
        <v>21</v>
      </c>
      <c r="CLM13" s="80">
        <v>85</v>
      </c>
      <c r="CLN13" s="81"/>
      <c r="CLO13" s="81"/>
      <c r="CLP13" s="80">
        <v>157.5</v>
      </c>
      <c r="CLQ13" s="81"/>
      <c r="CLR13" s="81"/>
      <c r="CLS13" s="80">
        <v>220</v>
      </c>
      <c r="CLT13" s="81"/>
      <c r="CLU13" s="81"/>
      <c r="CLV13" s="80">
        <v>327.5</v>
      </c>
      <c r="CLW13" s="81"/>
      <c r="CLX13" s="81"/>
      <c r="CLY13" s="80">
        <v>575</v>
      </c>
      <c r="CLZ13" s="81"/>
      <c r="CMA13" s="81"/>
    </row>
    <row r="14" spans="1:46 2352:2367" ht="25" customHeight="1" x14ac:dyDescent="0.4">
      <c r="B14" s="83">
        <v>28</v>
      </c>
      <c r="C14" s="84">
        <f t="shared" si="0"/>
        <v>95</v>
      </c>
      <c r="D14" s="81"/>
      <c r="E14" s="82">
        <f t="shared" si="1"/>
        <v>0</v>
      </c>
      <c r="F14" s="80">
        <f t="shared" si="2"/>
        <v>177.5</v>
      </c>
      <c r="G14" s="81"/>
      <c r="H14" s="81">
        <f t="shared" si="3"/>
        <v>0</v>
      </c>
      <c r="I14" s="80">
        <f t="shared" si="4"/>
        <v>287.5</v>
      </c>
      <c r="J14" s="81"/>
      <c r="K14" s="81">
        <f t="shared" si="5"/>
        <v>0</v>
      </c>
      <c r="L14" s="80">
        <f t="shared" si="6"/>
        <v>355</v>
      </c>
      <c r="M14" s="81"/>
      <c r="N14" s="81">
        <f t="shared" si="7"/>
        <v>0</v>
      </c>
      <c r="O14" s="80">
        <f t="shared" si="8"/>
        <v>575</v>
      </c>
      <c r="P14" s="81"/>
      <c r="Q14" s="85">
        <f t="shared" si="9"/>
        <v>0</v>
      </c>
      <c r="R14" s="65"/>
      <c r="S14" s="34"/>
      <c r="T14" s="34"/>
      <c r="U14" s="65"/>
      <c r="V14" s="34"/>
      <c r="W14" s="34"/>
      <c r="X14" s="65"/>
      <c r="Y14" s="34"/>
      <c r="Z14" s="34"/>
      <c r="AA14" s="65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CLL14" s="79">
        <v>28</v>
      </c>
      <c r="CLM14" s="80">
        <v>95</v>
      </c>
      <c r="CLN14" s="81"/>
      <c r="CLO14" s="81"/>
      <c r="CLP14" s="80">
        <v>177.5</v>
      </c>
      <c r="CLQ14" s="81"/>
      <c r="CLR14" s="81"/>
      <c r="CLS14" s="80">
        <v>287.5</v>
      </c>
      <c r="CLT14" s="81"/>
      <c r="CLU14" s="81"/>
      <c r="CLV14" s="80">
        <v>355</v>
      </c>
      <c r="CLW14" s="81"/>
      <c r="CLX14" s="81"/>
      <c r="CLY14" s="80">
        <v>575</v>
      </c>
      <c r="CLZ14" s="81"/>
      <c r="CMA14" s="81"/>
    </row>
    <row r="15" spans="1:46 2352:2367" ht="25" customHeight="1" x14ac:dyDescent="0.5">
      <c r="B15" s="83">
        <v>32</v>
      </c>
      <c r="C15" s="84">
        <f t="shared" si="0"/>
        <v>120</v>
      </c>
      <c r="D15" s="81"/>
      <c r="E15" s="82">
        <f t="shared" si="1"/>
        <v>0</v>
      </c>
      <c r="F15" s="80">
        <f t="shared" si="2"/>
        <v>192.5</v>
      </c>
      <c r="G15" s="81"/>
      <c r="H15" s="81">
        <f t="shared" si="3"/>
        <v>0</v>
      </c>
      <c r="I15" s="80">
        <f t="shared" si="4"/>
        <v>287.5</v>
      </c>
      <c r="J15" s="81"/>
      <c r="K15" s="81">
        <f t="shared" si="5"/>
        <v>0</v>
      </c>
      <c r="L15" s="80">
        <f t="shared" si="6"/>
        <v>437.5</v>
      </c>
      <c r="M15" s="81"/>
      <c r="N15" s="81">
        <f t="shared" si="7"/>
        <v>0</v>
      </c>
      <c r="O15" s="80">
        <f t="shared" si="8"/>
        <v>657.5</v>
      </c>
      <c r="P15" s="81"/>
      <c r="Q15" s="85">
        <f t="shared" si="9"/>
        <v>0</v>
      </c>
      <c r="R15" s="65"/>
      <c r="S15" s="34"/>
      <c r="T15" s="34"/>
      <c r="U15" s="65"/>
      <c r="V15" s="34"/>
      <c r="W15" s="34"/>
      <c r="X15" s="65"/>
      <c r="Y15" s="34"/>
      <c r="Z15" s="34"/>
      <c r="AA15" s="65"/>
      <c r="AB15" s="34"/>
      <c r="AC15" s="34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34"/>
      <c r="CLL15" s="79">
        <v>32</v>
      </c>
      <c r="CLM15" s="80">
        <v>120</v>
      </c>
      <c r="CLN15" s="81"/>
      <c r="CLO15" s="81"/>
      <c r="CLP15" s="80">
        <v>192.5</v>
      </c>
      <c r="CLQ15" s="81"/>
      <c r="CLR15" s="81"/>
      <c r="CLS15" s="80">
        <v>287.5</v>
      </c>
      <c r="CLT15" s="81"/>
      <c r="CLU15" s="81"/>
      <c r="CLV15" s="80">
        <v>437.5</v>
      </c>
      <c r="CLW15" s="81"/>
      <c r="CLX15" s="81"/>
      <c r="CLY15" s="80">
        <v>657.5</v>
      </c>
      <c r="CLZ15" s="81"/>
      <c r="CMA15" s="81"/>
    </row>
    <row r="16" spans="1:46 2352:2367" ht="25" customHeight="1" x14ac:dyDescent="0.5">
      <c r="B16" s="83">
        <v>35</v>
      </c>
      <c r="C16" s="84">
        <f t="shared" si="0"/>
        <v>127.5</v>
      </c>
      <c r="D16" s="81"/>
      <c r="E16" s="82">
        <f t="shared" si="1"/>
        <v>0</v>
      </c>
      <c r="F16" s="80">
        <f t="shared" si="2"/>
        <v>192.5</v>
      </c>
      <c r="G16" s="81"/>
      <c r="H16" s="81">
        <f t="shared" si="3"/>
        <v>0</v>
      </c>
      <c r="I16" s="80">
        <f t="shared" si="4"/>
        <v>287.5</v>
      </c>
      <c r="J16" s="81"/>
      <c r="K16" s="81">
        <f t="shared" si="5"/>
        <v>0</v>
      </c>
      <c r="L16" s="80">
        <f t="shared" si="6"/>
        <v>460</v>
      </c>
      <c r="M16" s="81"/>
      <c r="N16" s="81">
        <f t="shared" si="7"/>
        <v>0</v>
      </c>
      <c r="O16" s="80">
        <f t="shared" si="8"/>
        <v>657.5</v>
      </c>
      <c r="P16" s="81"/>
      <c r="Q16" s="85">
        <f t="shared" si="9"/>
        <v>0</v>
      </c>
      <c r="R16" s="65"/>
      <c r="S16" s="34"/>
      <c r="T16" s="34"/>
      <c r="U16" s="65"/>
      <c r="V16" s="34"/>
      <c r="W16" s="34"/>
      <c r="X16" s="65"/>
      <c r="Y16" s="34"/>
      <c r="Z16" s="34"/>
      <c r="AA16" s="65"/>
      <c r="AB16" s="34"/>
      <c r="AC16" s="34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34"/>
      <c r="CLL16" s="79">
        <v>35</v>
      </c>
      <c r="CLM16" s="80">
        <v>127.5</v>
      </c>
      <c r="CLN16" s="81"/>
      <c r="CLO16" s="81"/>
      <c r="CLP16" s="80">
        <v>192.5</v>
      </c>
      <c r="CLQ16" s="81"/>
      <c r="CLR16" s="81"/>
      <c r="CLS16" s="80">
        <v>287.5</v>
      </c>
      <c r="CLT16" s="81"/>
      <c r="CLU16" s="81"/>
      <c r="CLV16" s="80">
        <v>460</v>
      </c>
      <c r="CLW16" s="81"/>
      <c r="CLX16" s="81"/>
      <c r="CLY16" s="80">
        <v>657.5</v>
      </c>
      <c r="CLZ16" s="81"/>
      <c r="CMA16" s="81"/>
    </row>
    <row r="17" spans="2:46 2352:2367" ht="25" customHeight="1" x14ac:dyDescent="0.4">
      <c r="B17" s="83">
        <v>42</v>
      </c>
      <c r="C17" s="84">
        <f t="shared" si="0"/>
        <v>172.5</v>
      </c>
      <c r="D17" s="81"/>
      <c r="E17" s="82">
        <f t="shared" si="1"/>
        <v>0</v>
      </c>
      <c r="F17" s="80">
        <f t="shared" si="2"/>
        <v>270</v>
      </c>
      <c r="G17" s="81"/>
      <c r="H17" s="81">
        <f t="shared" si="3"/>
        <v>0</v>
      </c>
      <c r="I17" s="80">
        <f t="shared" si="4"/>
        <v>327.5</v>
      </c>
      <c r="J17" s="81"/>
      <c r="K17" s="81">
        <f t="shared" si="5"/>
        <v>0</v>
      </c>
      <c r="L17" s="80">
        <f t="shared" si="6"/>
        <v>485</v>
      </c>
      <c r="M17" s="81"/>
      <c r="N17" s="81">
        <f t="shared" si="7"/>
        <v>0</v>
      </c>
      <c r="O17" s="80">
        <f t="shared" si="8"/>
        <v>657.5</v>
      </c>
      <c r="P17" s="81"/>
      <c r="Q17" s="85">
        <f t="shared" si="9"/>
        <v>0</v>
      </c>
      <c r="R17" s="65"/>
      <c r="S17" s="34"/>
      <c r="T17" s="34"/>
      <c r="U17" s="65"/>
      <c r="V17" s="34"/>
      <c r="W17" s="34"/>
      <c r="X17" s="65"/>
      <c r="Y17" s="34"/>
      <c r="Z17" s="34"/>
      <c r="AA17" s="65"/>
      <c r="AB17" s="34"/>
      <c r="AC17" s="34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34"/>
      <c r="CLL17" s="79">
        <v>42</v>
      </c>
      <c r="CLM17" s="80">
        <v>172.5</v>
      </c>
      <c r="CLN17" s="81"/>
      <c r="CLO17" s="81"/>
      <c r="CLP17" s="80">
        <v>270</v>
      </c>
      <c r="CLQ17" s="81"/>
      <c r="CLR17" s="81"/>
      <c r="CLS17" s="80">
        <v>327.5</v>
      </c>
      <c r="CLT17" s="81"/>
      <c r="CLU17" s="81"/>
      <c r="CLV17" s="80">
        <v>485</v>
      </c>
      <c r="CLW17" s="81"/>
      <c r="CLX17" s="81"/>
      <c r="CLY17" s="80">
        <v>657.5</v>
      </c>
      <c r="CLZ17" s="81"/>
      <c r="CMA17" s="81"/>
    </row>
    <row r="18" spans="2:46 2352:2367" ht="25" customHeight="1" x14ac:dyDescent="0.4">
      <c r="B18" s="83">
        <v>48</v>
      </c>
      <c r="C18" s="84">
        <f t="shared" si="0"/>
        <v>177.5</v>
      </c>
      <c r="D18" s="81"/>
      <c r="E18" s="82">
        <f t="shared" si="1"/>
        <v>0</v>
      </c>
      <c r="F18" s="80">
        <f t="shared" si="2"/>
        <v>287.5</v>
      </c>
      <c r="G18" s="81"/>
      <c r="H18" s="81">
        <f t="shared" si="3"/>
        <v>0</v>
      </c>
      <c r="I18" s="80">
        <f t="shared" si="4"/>
        <v>340</v>
      </c>
      <c r="J18" s="81"/>
      <c r="K18" s="81">
        <f t="shared" si="5"/>
        <v>0</v>
      </c>
      <c r="L18" s="80">
        <f t="shared" si="6"/>
        <v>612.5</v>
      </c>
      <c r="M18" s="81"/>
      <c r="N18" s="81">
        <f t="shared" si="7"/>
        <v>0</v>
      </c>
      <c r="O18" s="80">
        <f t="shared" si="8"/>
        <v>657.5</v>
      </c>
      <c r="P18" s="81"/>
      <c r="Q18" s="85">
        <f t="shared" si="9"/>
        <v>0</v>
      </c>
      <c r="R18" s="65"/>
      <c r="S18" s="34"/>
      <c r="T18" s="34"/>
      <c r="U18" s="65"/>
      <c r="V18" s="34"/>
      <c r="W18" s="34"/>
      <c r="X18" s="65"/>
      <c r="Y18" s="34"/>
      <c r="Z18" s="34"/>
      <c r="AA18" s="65"/>
      <c r="AB18" s="34"/>
      <c r="AC18" s="34"/>
      <c r="AD18" s="87"/>
      <c r="AE18" s="87"/>
      <c r="AF18" s="87"/>
      <c r="AG18" s="87"/>
      <c r="AH18" s="87"/>
      <c r="AI18" s="87"/>
      <c r="AJ18" s="87"/>
      <c r="AK18" s="87"/>
      <c r="AL18" s="87"/>
      <c r="AM18" s="88"/>
      <c r="AN18" s="88"/>
      <c r="AO18" s="88"/>
      <c r="AP18" s="88"/>
      <c r="AQ18" s="88"/>
      <c r="AR18" s="88"/>
      <c r="AS18" s="88"/>
      <c r="AT18" s="34"/>
      <c r="CLL18" s="79">
        <v>48</v>
      </c>
      <c r="CLM18" s="80">
        <v>177.5</v>
      </c>
      <c r="CLN18" s="81"/>
      <c r="CLO18" s="81"/>
      <c r="CLP18" s="80">
        <v>287.5</v>
      </c>
      <c r="CLQ18" s="81"/>
      <c r="CLR18" s="81"/>
      <c r="CLS18" s="80">
        <v>340</v>
      </c>
      <c r="CLT18" s="81"/>
      <c r="CLU18" s="81"/>
      <c r="CLV18" s="80">
        <v>612.5</v>
      </c>
      <c r="CLW18" s="81"/>
      <c r="CLX18" s="81"/>
      <c r="CLY18" s="80">
        <v>657.5</v>
      </c>
      <c r="CLZ18" s="81"/>
      <c r="CMA18" s="81"/>
    </row>
    <row r="19" spans="2:46 2352:2367" ht="25" customHeight="1" x14ac:dyDescent="0.4">
      <c r="B19" s="83">
        <v>54</v>
      </c>
      <c r="C19" s="84">
        <f t="shared" si="0"/>
        <v>200</v>
      </c>
      <c r="D19" s="81"/>
      <c r="E19" s="82">
        <f t="shared" si="1"/>
        <v>0</v>
      </c>
      <c r="F19" s="80">
        <f t="shared" si="2"/>
        <v>287.5</v>
      </c>
      <c r="G19" s="81"/>
      <c r="H19" s="81">
        <f t="shared" si="3"/>
        <v>0</v>
      </c>
      <c r="I19" s="80">
        <f t="shared" si="4"/>
        <v>417.5</v>
      </c>
      <c r="J19" s="81"/>
      <c r="K19" s="81">
        <f t="shared" si="5"/>
        <v>0</v>
      </c>
      <c r="L19" s="80">
        <f t="shared" si="6"/>
        <v>612.5</v>
      </c>
      <c r="M19" s="81"/>
      <c r="N19" s="81">
        <f t="shared" si="7"/>
        <v>0</v>
      </c>
      <c r="O19" s="80">
        <f t="shared" si="8"/>
        <v>707.5</v>
      </c>
      <c r="P19" s="81"/>
      <c r="Q19" s="85">
        <f t="shared" si="9"/>
        <v>0</v>
      </c>
      <c r="R19" s="65"/>
      <c r="S19" s="34"/>
      <c r="T19" s="34"/>
      <c r="U19" s="65"/>
      <c r="V19" s="34"/>
      <c r="W19" s="34"/>
      <c r="X19" s="65"/>
      <c r="Y19" s="34"/>
      <c r="Z19" s="34"/>
      <c r="AA19" s="65"/>
      <c r="AB19" s="34"/>
      <c r="AC19" s="34"/>
      <c r="AD19" s="87"/>
      <c r="AE19" s="87"/>
      <c r="AF19" s="87"/>
      <c r="AG19" s="87"/>
      <c r="AH19" s="87"/>
      <c r="AI19" s="87"/>
      <c r="AJ19" s="87"/>
      <c r="AK19" s="87"/>
      <c r="AL19" s="87"/>
      <c r="AM19" s="88"/>
      <c r="AN19" s="88"/>
      <c r="AO19" s="88"/>
      <c r="AP19" s="88"/>
      <c r="AQ19" s="88"/>
      <c r="AR19" s="88"/>
      <c r="AS19" s="88"/>
      <c r="AT19" s="34"/>
      <c r="CLL19" s="79">
        <v>54</v>
      </c>
      <c r="CLM19" s="80">
        <v>200</v>
      </c>
      <c r="CLN19" s="81"/>
      <c r="CLO19" s="81"/>
      <c r="CLP19" s="80">
        <v>287.5</v>
      </c>
      <c r="CLQ19" s="81"/>
      <c r="CLR19" s="81"/>
      <c r="CLS19" s="80">
        <v>417.5</v>
      </c>
      <c r="CLT19" s="81"/>
      <c r="CLU19" s="81"/>
      <c r="CLV19" s="80">
        <v>612.5</v>
      </c>
      <c r="CLW19" s="81"/>
      <c r="CLX19" s="81"/>
      <c r="CLY19" s="80">
        <v>707.5</v>
      </c>
      <c r="CLZ19" s="81"/>
      <c r="CMA19" s="81"/>
    </row>
    <row r="20" spans="2:46 2352:2367" ht="25" customHeight="1" x14ac:dyDescent="0.4">
      <c r="B20" s="83">
        <v>60</v>
      </c>
      <c r="C20" s="84">
        <f t="shared" si="0"/>
        <v>210</v>
      </c>
      <c r="D20" s="81"/>
      <c r="E20" s="82">
        <f t="shared" si="1"/>
        <v>0</v>
      </c>
      <c r="F20" s="80">
        <f t="shared" si="2"/>
        <v>307.5</v>
      </c>
      <c r="G20" s="81"/>
      <c r="H20" s="81">
        <f t="shared" si="3"/>
        <v>0</v>
      </c>
      <c r="I20" s="80">
        <f t="shared" si="4"/>
        <v>460</v>
      </c>
      <c r="J20" s="81"/>
      <c r="K20" s="81">
        <f t="shared" si="5"/>
        <v>0</v>
      </c>
      <c r="L20" s="80">
        <f t="shared" si="6"/>
        <v>657.5</v>
      </c>
      <c r="M20" s="81"/>
      <c r="N20" s="81">
        <f t="shared" si="7"/>
        <v>0</v>
      </c>
      <c r="O20" s="80">
        <f t="shared" si="8"/>
        <v>767.5</v>
      </c>
      <c r="P20" s="81"/>
      <c r="Q20" s="85">
        <f t="shared" si="9"/>
        <v>0</v>
      </c>
      <c r="R20" s="65"/>
      <c r="S20" s="34"/>
      <c r="T20" s="34"/>
      <c r="U20" s="65"/>
      <c r="V20" s="34"/>
      <c r="W20" s="34"/>
      <c r="X20" s="65"/>
      <c r="Y20" s="34"/>
      <c r="Z20" s="34"/>
      <c r="AA20" s="65"/>
      <c r="AB20" s="34"/>
      <c r="AC20" s="34"/>
      <c r="AD20" s="87"/>
      <c r="AE20" s="87"/>
      <c r="AF20" s="87"/>
      <c r="AG20" s="87"/>
      <c r="AH20" s="87"/>
      <c r="AI20" s="87"/>
      <c r="AJ20" s="87"/>
      <c r="AK20" s="87"/>
      <c r="AL20" s="87"/>
      <c r="AM20" s="88"/>
      <c r="AN20" s="88"/>
      <c r="AO20" s="88"/>
      <c r="AP20" s="88"/>
      <c r="AQ20" s="88"/>
      <c r="AR20" s="88"/>
      <c r="AS20" s="88"/>
      <c r="AT20" s="34"/>
      <c r="CLL20" s="79">
        <v>60</v>
      </c>
      <c r="CLM20" s="80">
        <v>210</v>
      </c>
      <c r="CLN20" s="81"/>
      <c r="CLO20" s="81"/>
      <c r="CLP20" s="80">
        <v>307.5</v>
      </c>
      <c r="CLQ20" s="81"/>
      <c r="CLR20" s="81"/>
      <c r="CLS20" s="80">
        <v>460</v>
      </c>
      <c r="CLT20" s="81"/>
      <c r="CLU20" s="81"/>
      <c r="CLV20" s="80">
        <v>657.5</v>
      </c>
      <c r="CLW20" s="81"/>
      <c r="CLX20" s="81"/>
      <c r="CLY20" s="80">
        <v>767.5</v>
      </c>
      <c r="CLZ20" s="81"/>
      <c r="CMA20" s="81"/>
    </row>
    <row r="21" spans="2:46 2352:2367" ht="25" customHeight="1" x14ac:dyDescent="0.4">
      <c r="B21" s="83">
        <v>64</v>
      </c>
      <c r="C21" s="84">
        <f t="shared" si="0"/>
        <v>220</v>
      </c>
      <c r="D21" s="81"/>
      <c r="E21" s="82">
        <f t="shared" si="1"/>
        <v>0</v>
      </c>
      <c r="F21" s="80">
        <f t="shared" si="2"/>
        <v>317.5</v>
      </c>
      <c r="G21" s="81"/>
      <c r="H21" s="81">
        <f t="shared" si="3"/>
        <v>0</v>
      </c>
      <c r="I21" s="80">
        <f t="shared" si="4"/>
        <v>510</v>
      </c>
      <c r="J21" s="81"/>
      <c r="K21" s="81">
        <f t="shared" si="5"/>
        <v>0</v>
      </c>
      <c r="L21" s="80">
        <f t="shared" si="6"/>
        <v>657.5</v>
      </c>
      <c r="M21" s="81"/>
      <c r="N21" s="81">
        <f t="shared" si="7"/>
        <v>0</v>
      </c>
      <c r="O21" s="80">
        <f t="shared" si="8"/>
        <v>767.5</v>
      </c>
      <c r="P21" s="81"/>
      <c r="Q21" s="85">
        <f t="shared" si="9"/>
        <v>0</v>
      </c>
      <c r="R21" s="65"/>
      <c r="S21" s="34"/>
      <c r="T21" s="34"/>
      <c r="U21" s="65"/>
      <c r="V21" s="34"/>
      <c r="W21" s="34"/>
      <c r="X21" s="65"/>
      <c r="Y21" s="34"/>
      <c r="Z21" s="34"/>
      <c r="AA21" s="65"/>
      <c r="AB21" s="34"/>
      <c r="AC21" s="34"/>
      <c r="AD21" s="87"/>
      <c r="AE21" s="87"/>
      <c r="AF21" s="87"/>
      <c r="AG21" s="87"/>
      <c r="AH21" s="87"/>
      <c r="AI21" s="87"/>
      <c r="AJ21" s="87"/>
      <c r="AK21" s="87"/>
      <c r="AL21" s="87"/>
      <c r="AM21" s="88"/>
      <c r="AN21" s="88"/>
      <c r="AO21" s="88"/>
      <c r="AP21" s="88"/>
      <c r="AQ21" s="88"/>
      <c r="AR21" s="88"/>
      <c r="AS21" s="88"/>
      <c r="AT21" s="34"/>
      <c r="CLL21" s="79">
        <v>64</v>
      </c>
      <c r="CLM21" s="80">
        <v>220</v>
      </c>
      <c r="CLN21" s="81"/>
      <c r="CLO21" s="81"/>
      <c r="CLP21" s="80">
        <v>317.5</v>
      </c>
      <c r="CLQ21" s="81"/>
      <c r="CLR21" s="81"/>
      <c r="CLS21" s="80">
        <v>510</v>
      </c>
      <c r="CLT21" s="81"/>
      <c r="CLU21" s="81"/>
      <c r="CLV21" s="80">
        <v>657.5</v>
      </c>
      <c r="CLW21" s="81"/>
      <c r="CLX21" s="81"/>
      <c r="CLY21" s="80">
        <v>767.5</v>
      </c>
      <c r="CLZ21" s="81"/>
      <c r="CMA21" s="81"/>
    </row>
    <row r="22" spans="2:46 2352:2367" ht="25" customHeight="1" x14ac:dyDescent="0.4">
      <c r="B22" s="83">
        <v>76</v>
      </c>
      <c r="C22" s="84">
        <f t="shared" si="0"/>
        <v>247.5</v>
      </c>
      <c r="D22" s="81"/>
      <c r="E22" s="82">
        <f t="shared" si="1"/>
        <v>0</v>
      </c>
      <c r="F22" s="80">
        <f t="shared" si="2"/>
        <v>395</v>
      </c>
      <c r="G22" s="81"/>
      <c r="H22" s="81">
        <f t="shared" si="3"/>
        <v>0</v>
      </c>
      <c r="I22" s="80">
        <f t="shared" si="4"/>
        <v>510</v>
      </c>
      <c r="J22" s="81"/>
      <c r="K22" s="81">
        <f t="shared" si="5"/>
        <v>0</v>
      </c>
      <c r="L22" s="80">
        <f t="shared" si="6"/>
        <v>707.5</v>
      </c>
      <c r="M22" s="81"/>
      <c r="N22" s="81">
        <f t="shared" si="7"/>
        <v>0</v>
      </c>
      <c r="O22" s="80">
        <f t="shared" si="8"/>
        <v>920</v>
      </c>
      <c r="P22" s="81"/>
      <c r="Q22" s="85">
        <f t="shared" si="9"/>
        <v>0</v>
      </c>
      <c r="R22" s="65"/>
      <c r="S22" s="34"/>
      <c r="T22" s="34"/>
      <c r="U22" s="65"/>
      <c r="V22" s="34"/>
      <c r="W22" s="34"/>
      <c r="X22" s="65"/>
      <c r="Y22" s="34"/>
      <c r="Z22" s="34"/>
      <c r="AA22" s="65"/>
      <c r="AB22" s="34"/>
      <c r="AC22" s="34"/>
      <c r="AD22" s="87"/>
      <c r="AE22" s="87"/>
      <c r="AF22" s="87"/>
      <c r="AG22" s="87"/>
      <c r="AH22" s="87"/>
      <c r="AI22" s="87"/>
      <c r="AJ22" s="87"/>
      <c r="AK22" s="87"/>
      <c r="AL22" s="87"/>
      <c r="AM22" s="88"/>
      <c r="AN22" s="88"/>
      <c r="AO22" s="88"/>
      <c r="AP22" s="88"/>
      <c r="AQ22" s="88"/>
      <c r="AR22" s="88"/>
      <c r="AS22" s="88"/>
      <c r="AT22" s="34"/>
      <c r="CLL22" s="79">
        <v>76</v>
      </c>
      <c r="CLM22" s="80">
        <v>247.5</v>
      </c>
      <c r="CLN22" s="81"/>
      <c r="CLO22" s="81"/>
      <c r="CLP22" s="80">
        <v>395</v>
      </c>
      <c r="CLQ22" s="81"/>
      <c r="CLR22" s="81"/>
      <c r="CLS22" s="80">
        <v>510</v>
      </c>
      <c r="CLT22" s="81"/>
      <c r="CLU22" s="81"/>
      <c r="CLV22" s="80">
        <v>707.5</v>
      </c>
      <c r="CLW22" s="81"/>
      <c r="CLX22" s="81"/>
      <c r="CLY22" s="80">
        <v>920</v>
      </c>
      <c r="CLZ22" s="81"/>
      <c r="CMA22" s="81"/>
    </row>
    <row r="23" spans="2:46 2352:2367" ht="25" customHeight="1" x14ac:dyDescent="0.4">
      <c r="B23" s="83">
        <v>89</v>
      </c>
      <c r="C23" s="84">
        <f t="shared" si="0"/>
        <v>255</v>
      </c>
      <c r="D23" s="81"/>
      <c r="E23" s="82">
        <f t="shared" si="1"/>
        <v>0</v>
      </c>
      <c r="F23" s="80">
        <f t="shared" si="2"/>
        <v>460</v>
      </c>
      <c r="G23" s="81"/>
      <c r="H23" s="81">
        <f t="shared" si="3"/>
        <v>0</v>
      </c>
      <c r="I23" s="80">
        <f t="shared" si="4"/>
        <v>690</v>
      </c>
      <c r="J23" s="81"/>
      <c r="K23" s="81">
        <f t="shared" si="5"/>
        <v>0</v>
      </c>
      <c r="L23" s="80">
        <f t="shared" si="6"/>
        <v>767.5</v>
      </c>
      <c r="M23" s="81"/>
      <c r="N23" s="81">
        <f t="shared" si="7"/>
        <v>0</v>
      </c>
      <c r="O23" s="80">
        <f t="shared" si="8"/>
        <v>985</v>
      </c>
      <c r="P23" s="81"/>
      <c r="Q23" s="85">
        <f t="shared" si="9"/>
        <v>0</v>
      </c>
      <c r="R23" s="65"/>
      <c r="S23" s="34"/>
      <c r="T23" s="34"/>
      <c r="U23" s="65"/>
      <c r="V23" s="34"/>
      <c r="W23" s="34"/>
      <c r="X23" s="65"/>
      <c r="Y23" s="34"/>
      <c r="Z23" s="34"/>
      <c r="AA23" s="65"/>
      <c r="AB23" s="34"/>
      <c r="AC23" s="34"/>
      <c r="AD23" s="87"/>
      <c r="AE23" s="87"/>
      <c r="AF23" s="87"/>
      <c r="AG23" s="87"/>
      <c r="AH23" s="87"/>
      <c r="AI23" s="87"/>
      <c r="AJ23" s="87"/>
      <c r="AK23" s="87"/>
      <c r="AL23" s="87"/>
      <c r="AM23" s="88"/>
      <c r="AN23" s="88"/>
      <c r="AO23" s="88"/>
      <c r="AP23" s="88"/>
      <c r="AQ23" s="88"/>
      <c r="AR23" s="88"/>
      <c r="AS23" s="88"/>
      <c r="AT23" s="34"/>
      <c r="CLL23" s="79">
        <v>89</v>
      </c>
      <c r="CLM23" s="80">
        <v>255</v>
      </c>
      <c r="CLN23" s="81"/>
      <c r="CLO23" s="81"/>
      <c r="CLP23" s="80">
        <v>460</v>
      </c>
      <c r="CLQ23" s="81"/>
      <c r="CLR23" s="81"/>
      <c r="CLS23" s="80">
        <v>690</v>
      </c>
      <c r="CLT23" s="81"/>
      <c r="CLU23" s="81"/>
      <c r="CLV23" s="80">
        <v>767.5</v>
      </c>
      <c r="CLW23" s="81"/>
      <c r="CLX23" s="81"/>
      <c r="CLY23" s="80">
        <v>985</v>
      </c>
      <c r="CLZ23" s="81"/>
      <c r="CMA23" s="81"/>
    </row>
    <row r="24" spans="2:46 2352:2367" ht="25" customHeight="1" x14ac:dyDescent="0.4">
      <c r="B24" s="83">
        <v>108</v>
      </c>
      <c r="C24" s="84">
        <f t="shared" si="0"/>
        <v>327.5</v>
      </c>
      <c r="D24" s="81"/>
      <c r="E24" s="82">
        <f t="shared" si="1"/>
        <v>0</v>
      </c>
      <c r="F24" s="80">
        <f t="shared" si="2"/>
        <v>497.5</v>
      </c>
      <c r="G24" s="81"/>
      <c r="H24" s="81">
        <f t="shared" si="3"/>
        <v>0</v>
      </c>
      <c r="I24" s="80">
        <f t="shared" si="4"/>
        <v>727.5</v>
      </c>
      <c r="J24" s="81"/>
      <c r="K24" s="81">
        <f t="shared" si="5"/>
        <v>0</v>
      </c>
      <c r="L24" s="80">
        <f t="shared" si="6"/>
        <v>862.5</v>
      </c>
      <c r="M24" s="81"/>
      <c r="N24" s="81">
        <f t="shared" si="7"/>
        <v>0</v>
      </c>
      <c r="O24" s="80">
        <f t="shared" si="8"/>
        <v>1150</v>
      </c>
      <c r="P24" s="81"/>
      <c r="Q24" s="85">
        <f t="shared" si="9"/>
        <v>0</v>
      </c>
      <c r="R24" s="65"/>
      <c r="S24" s="34"/>
      <c r="T24" s="34"/>
      <c r="U24" s="65"/>
      <c r="V24" s="34"/>
      <c r="W24" s="34"/>
      <c r="X24" s="65"/>
      <c r="Y24" s="34"/>
      <c r="Z24" s="34"/>
      <c r="AA24" s="65"/>
      <c r="AB24" s="34"/>
      <c r="AC24" s="34"/>
      <c r="AD24" s="87"/>
      <c r="AE24" s="87"/>
      <c r="AF24" s="87"/>
      <c r="AG24" s="87"/>
      <c r="AH24" s="87"/>
      <c r="AI24" s="87"/>
      <c r="AJ24" s="87"/>
      <c r="AK24" s="87"/>
      <c r="AL24" s="87"/>
      <c r="AM24" s="88"/>
      <c r="AN24" s="88"/>
      <c r="AO24" s="88"/>
      <c r="AP24" s="88"/>
      <c r="AQ24" s="88"/>
      <c r="AR24" s="88"/>
      <c r="AS24" s="88"/>
      <c r="AT24" s="34"/>
      <c r="CLL24" s="79">
        <v>108</v>
      </c>
      <c r="CLM24" s="80">
        <v>327.5</v>
      </c>
      <c r="CLN24" s="81"/>
      <c r="CLO24" s="81"/>
      <c r="CLP24" s="80">
        <v>497.5</v>
      </c>
      <c r="CLQ24" s="81"/>
      <c r="CLR24" s="81"/>
      <c r="CLS24" s="80">
        <v>727.5</v>
      </c>
      <c r="CLT24" s="81"/>
      <c r="CLU24" s="81"/>
      <c r="CLV24" s="80">
        <v>862.5</v>
      </c>
      <c r="CLW24" s="81"/>
      <c r="CLX24" s="81"/>
      <c r="CLY24" s="80">
        <v>1150</v>
      </c>
      <c r="CLZ24" s="81"/>
      <c r="CMA24" s="81"/>
    </row>
    <row r="25" spans="2:46 2352:2367" ht="25" customHeight="1" x14ac:dyDescent="0.4">
      <c r="B25" s="83">
        <v>114</v>
      </c>
      <c r="C25" s="84">
        <f t="shared" si="0"/>
        <v>345</v>
      </c>
      <c r="D25" s="81"/>
      <c r="E25" s="82">
        <f t="shared" si="1"/>
        <v>0</v>
      </c>
      <c r="F25" s="80">
        <f t="shared" si="2"/>
        <v>497.5</v>
      </c>
      <c r="G25" s="81"/>
      <c r="H25" s="81">
        <f t="shared" si="3"/>
        <v>0</v>
      </c>
      <c r="I25" s="80">
        <f t="shared" si="4"/>
        <v>727.5</v>
      </c>
      <c r="J25" s="81"/>
      <c r="K25" s="81">
        <f t="shared" si="5"/>
        <v>0</v>
      </c>
      <c r="L25" s="80">
        <f t="shared" si="6"/>
        <v>862.5</v>
      </c>
      <c r="M25" s="81"/>
      <c r="N25" s="81">
        <f t="shared" si="7"/>
        <v>0</v>
      </c>
      <c r="O25" s="80">
        <f t="shared" si="8"/>
        <v>1227.5</v>
      </c>
      <c r="P25" s="81"/>
      <c r="Q25" s="85">
        <f t="shared" si="9"/>
        <v>0</v>
      </c>
      <c r="R25" s="65"/>
      <c r="S25" s="34"/>
      <c r="T25" s="34"/>
      <c r="U25" s="65"/>
      <c r="V25" s="34"/>
      <c r="W25" s="34"/>
      <c r="X25" s="65"/>
      <c r="Y25" s="34"/>
      <c r="Z25" s="34"/>
      <c r="AA25" s="65"/>
      <c r="AB25" s="34"/>
      <c r="AC25" s="34"/>
      <c r="AD25" s="87"/>
      <c r="AE25" s="87"/>
      <c r="AF25" s="87"/>
      <c r="AG25" s="87"/>
      <c r="AH25" s="87"/>
      <c r="AI25" s="87"/>
      <c r="AJ25" s="87"/>
      <c r="AK25" s="87"/>
      <c r="AL25" s="87"/>
      <c r="AM25" s="88"/>
      <c r="AN25" s="88"/>
      <c r="AO25" s="88"/>
      <c r="AP25" s="88"/>
      <c r="AQ25" s="88"/>
      <c r="AR25" s="88"/>
      <c r="AS25" s="88"/>
      <c r="AT25" s="34"/>
      <c r="CLL25" s="79">
        <v>114</v>
      </c>
      <c r="CLM25" s="80">
        <v>345</v>
      </c>
      <c r="CLN25" s="81"/>
      <c r="CLO25" s="81"/>
      <c r="CLP25" s="80">
        <v>497.5</v>
      </c>
      <c r="CLQ25" s="81"/>
      <c r="CLR25" s="81"/>
      <c r="CLS25" s="80">
        <v>727.5</v>
      </c>
      <c r="CLT25" s="81"/>
      <c r="CLU25" s="81"/>
      <c r="CLV25" s="80">
        <v>862.5</v>
      </c>
      <c r="CLW25" s="81"/>
      <c r="CLX25" s="81"/>
      <c r="CLY25" s="80">
        <v>1227.5</v>
      </c>
      <c r="CLZ25" s="81"/>
      <c r="CMA25" s="81"/>
    </row>
    <row r="26" spans="2:46 2352:2367" ht="25" customHeight="1" x14ac:dyDescent="0.4">
      <c r="B26" s="83">
        <v>133</v>
      </c>
      <c r="C26" s="84">
        <f t="shared" si="0"/>
        <v>417.5</v>
      </c>
      <c r="D26" s="81"/>
      <c r="E26" s="82">
        <f t="shared" si="1"/>
        <v>0</v>
      </c>
      <c r="F26" s="80">
        <f t="shared" si="2"/>
        <v>525</v>
      </c>
      <c r="G26" s="81"/>
      <c r="H26" s="81">
        <f t="shared" si="3"/>
        <v>0</v>
      </c>
      <c r="I26" s="80">
        <f t="shared" si="4"/>
        <v>837.5</v>
      </c>
      <c r="J26" s="81"/>
      <c r="K26" s="81">
        <f t="shared" si="5"/>
        <v>0</v>
      </c>
      <c r="L26" s="80">
        <f t="shared" si="6"/>
        <v>1022.5</v>
      </c>
      <c r="M26" s="81"/>
      <c r="N26" s="81">
        <f t="shared" si="7"/>
        <v>0</v>
      </c>
      <c r="O26" s="80">
        <f t="shared" si="8"/>
        <v>1227.5</v>
      </c>
      <c r="P26" s="81"/>
      <c r="Q26" s="85">
        <f t="shared" si="9"/>
        <v>0</v>
      </c>
      <c r="R26" s="65"/>
      <c r="S26" s="34"/>
      <c r="T26" s="34"/>
      <c r="U26" s="65"/>
      <c r="V26" s="34"/>
      <c r="W26" s="34"/>
      <c r="X26" s="65"/>
      <c r="Y26" s="34"/>
      <c r="Z26" s="34"/>
      <c r="AA26" s="65"/>
      <c r="AB26" s="34"/>
      <c r="AC26" s="34"/>
      <c r="AD26" s="87"/>
      <c r="AE26" s="87"/>
      <c r="AF26" s="87"/>
      <c r="AG26" s="87"/>
      <c r="AH26" s="87"/>
      <c r="AI26" s="87"/>
      <c r="AJ26" s="87"/>
      <c r="AK26" s="87"/>
      <c r="AL26" s="87"/>
      <c r="AM26" s="88"/>
      <c r="AN26" s="88"/>
      <c r="AO26" s="88"/>
      <c r="AP26" s="88"/>
      <c r="AQ26" s="88"/>
      <c r="AR26" s="88"/>
      <c r="AS26" s="88"/>
      <c r="AT26" s="34"/>
      <c r="CLL26" s="79">
        <v>133</v>
      </c>
      <c r="CLM26" s="80">
        <v>417.5</v>
      </c>
      <c r="CLN26" s="81"/>
      <c r="CLO26" s="81"/>
      <c r="CLP26" s="80">
        <v>525</v>
      </c>
      <c r="CLQ26" s="81"/>
      <c r="CLR26" s="81"/>
      <c r="CLS26" s="80">
        <v>837.5</v>
      </c>
      <c r="CLT26" s="81"/>
      <c r="CLU26" s="81"/>
      <c r="CLV26" s="80">
        <v>1022.5</v>
      </c>
      <c r="CLW26" s="81"/>
      <c r="CLX26" s="81"/>
      <c r="CLY26" s="80">
        <v>1227.5</v>
      </c>
      <c r="CLZ26" s="81"/>
      <c r="CMA26" s="81"/>
    </row>
    <row r="27" spans="2:46 2352:2367" ht="21" x14ac:dyDescent="0.4">
      <c r="B27" s="83">
        <v>159</v>
      </c>
      <c r="C27" s="84">
        <f t="shared" si="0"/>
        <v>432.5</v>
      </c>
      <c r="D27" s="81"/>
      <c r="E27" s="82">
        <f t="shared" si="1"/>
        <v>0</v>
      </c>
      <c r="F27" s="80">
        <f t="shared" si="2"/>
        <v>657.5</v>
      </c>
      <c r="G27" s="81"/>
      <c r="H27" s="81">
        <f t="shared" si="3"/>
        <v>0</v>
      </c>
      <c r="I27" s="80">
        <f t="shared" si="4"/>
        <v>875</v>
      </c>
      <c r="J27" s="81"/>
      <c r="K27" s="81">
        <f t="shared" si="5"/>
        <v>0</v>
      </c>
      <c r="L27" s="80">
        <f t="shared" si="6"/>
        <v>1082.5</v>
      </c>
      <c r="M27" s="81"/>
      <c r="N27" s="81">
        <f t="shared" si="7"/>
        <v>0</v>
      </c>
      <c r="O27" s="80">
        <f t="shared" si="8"/>
        <v>1437.5</v>
      </c>
      <c r="P27" s="81"/>
      <c r="Q27" s="85">
        <f t="shared" si="9"/>
        <v>0</v>
      </c>
      <c r="AC27" s="89">
        <v>48</v>
      </c>
      <c r="AD27" s="90">
        <v>292.16399999999999</v>
      </c>
      <c r="AE27" s="43">
        <v>368.30899999999997</v>
      </c>
      <c r="AF27" s="43">
        <v>478.79199999999997</v>
      </c>
      <c r="AG27" s="43">
        <v>582.87299999999993</v>
      </c>
      <c r="AH27" s="43">
        <v>753.88400000000001</v>
      </c>
      <c r="AI27" s="43">
        <v>915.29200000000003</v>
      </c>
      <c r="AJ27" s="43">
        <v>1098.4280000000001</v>
      </c>
      <c r="AK27" s="43">
        <v>1357.6119999999999</v>
      </c>
      <c r="AL27" s="43">
        <v>1659.1849999999999</v>
      </c>
      <c r="AM27" s="44"/>
      <c r="AN27" s="44"/>
      <c r="AO27" s="44"/>
      <c r="AP27" s="44"/>
      <c r="AQ27" s="44"/>
      <c r="AR27" s="44"/>
      <c r="AS27" s="45"/>
      <c r="CLL27" s="79">
        <v>159</v>
      </c>
      <c r="CLM27" s="80">
        <v>432.5</v>
      </c>
      <c r="CLN27" s="81"/>
      <c r="CLO27" s="81"/>
      <c r="CLP27" s="80">
        <v>657.5</v>
      </c>
      <c r="CLQ27" s="81"/>
      <c r="CLR27" s="81"/>
      <c r="CLS27" s="80">
        <v>875</v>
      </c>
      <c r="CLT27" s="81"/>
      <c r="CLU27" s="81"/>
      <c r="CLV27" s="80">
        <v>1082.5</v>
      </c>
      <c r="CLW27" s="81"/>
      <c r="CLX27" s="81"/>
      <c r="CLY27" s="80">
        <v>1437.5</v>
      </c>
      <c r="CLZ27" s="81"/>
      <c r="CMA27" s="81"/>
    </row>
    <row r="28" spans="2:46 2352:2367" ht="25" customHeight="1" x14ac:dyDescent="0.5">
      <c r="B28" s="83">
        <v>169</v>
      </c>
      <c r="C28" s="84" t="s">
        <v>27</v>
      </c>
      <c r="D28" s="80" t="s">
        <v>27</v>
      </c>
      <c r="E28" s="80" t="s">
        <v>27</v>
      </c>
      <c r="F28" s="80">
        <f t="shared" si="2"/>
        <v>657.5</v>
      </c>
      <c r="G28" s="81"/>
      <c r="H28" s="81">
        <f t="shared" si="3"/>
        <v>0</v>
      </c>
      <c r="I28" s="80">
        <f t="shared" si="4"/>
        <v>875</v>
      </c>
      <c r="J28" s="81"/>
      <c r="K28" s="81">
        <f t="shared" si="5"/>
        <v>0</v>
      </c>
      <c r="L28" s="80">
        <f t="shared" si="6"/>
        <v>1022.5</v>
      </c>
      <c r="M28" s="81"/>
      <c r="N28" s="81">
        <f t="shared" si="7"/>
        <v>0</v>
      </c>
      <c r="O28" s="80">
        <f t="shared" si="8"/>
        <v>1437.5</v>
      </c>
      <c r="P28" s="81"/>
      <c r="Q28" s="85">
        <f t="shared" si="9"/>
        <v>0</v>
      </c>
      <c r="AC28" s="91">
        <v>54</v>
      </c>
      <c r="AD28" s="92">
        <v>316.12299999999999</v>
      </c>
      <c r="AE28" s="48">
        <v>392.17099999999999</v>
      </c>
      <c r="AF28" s="48">
        <v>509.25</v>
      </c>
      <c r="AG28" s="48">
        <v>602.56400000000008</v>
      </c>
      <c r="AH28" s="48">
        <v>746.221</v>
      </c>
      <c r="AI28" s="48">
        <v>959.71799999999996</v>
      </c>
      <c r="AJ28" s="48">
        <v>1177.192</v>
      </c>
      <c r="AK28" s="48">
        <v>1435.6000000000001</v>
      </c>
      <c r="AL28" s="48">
        <v>1721.4590000000001</v>
      </c>
      <c r="AM28" s="57"/>
      <c r="AN28" s="57"/>
      <c r="AO28" s="57"/>
      <c r="AP28" s="57"/>
      <c r="AQ28" s="57"/>
      <c r="AR28" s="57"/>
      <c r="AS28" s="50"/>
      <c r="CLL28" s="79">
        <v>169</v>
      </c>
      <c r="CLM28" s="80" t="s">
        <v>27</v>
      </c>
      <c r="CLN28" s="81"/>
      <c r="CLO28" s="81"/>
      <c r="CLP28" s="80">
        <v>657.5</v>
      </c>
      <c r="CLQ28" s="81"/>
      <c r="CLR28" s="81"/>
      <c r="CLS28" s="80">
        <v>875</v>
      </c>
      <c r="CLT28" s="81"/>
      <c r="CLU28" s="81"/>
      <c r="CLV28" s="80">
        <v>1022.5</v>
      </c>
      <c r="CLW28" s="81"/>
      <c r="CLX28" s="81"/>
      <c r="CLY28" s="80">
        <v>1437.5</v>
      </c>
      <c r="CLZ28" s="81"/>
      <c r="CMA28" s="81"/>
    </row>
    <row r="29" spans="2:46 2352:2367" ht="25" customHeight="1" x14ac:dyDescent="0.5">
      <c r="B29" s="83">
        <v>219</v>
      </c>
      <c r="C29" s="84" t="s">
        <v>27</v>
      </c>
      <c r="D29" s="80" t="s">
        <v>27</v>
      </c>
      <c r="E29" s="80" t="s">
        <v>27</v>
      </c>
      <c r="F29" s="80">
        <f t="shared" si="2"/>
        <v>822.5</v>
      </c>
      <c r="G29" s="81"/>
      <c r="H29" s="81">
        <f t="shared" si="3"/>
        <v>0</v>
      </c>
      <c r="I29" s="80">
        <f t="shared" si="4"/>
        <v>1045</v>
      </c>
      <c r="J29" s="81"/>
      <c r="K29" s="81">
        <f t="shared" si="5"/>
        <v>0</v>
      </c>
      <c r="L29" s="80">
        <f t="shared" si="6"/>
        <v>1455</v>
      </c>
      <c r="M29" s="81"/>
      <c r="N29" s="81">
        <f t="shared" si="7"/>
        <v>0</v>
      </c>
      <c r="O29" s="80">
        <f t="shared" si="8"/>
        <v>1730</v>
      </c>
      <c r="P29" s="81"/>
      <c r="Q29" s="85">
        <f t="shared" si="9"/>
        <v>0</v>
      </c>
      <c r="AC29" s="91">
        <v>57</v>
      </c>
      <c r="AD29" s="92">
        <v>317.38399999999996</v>
      </c>
      <c r="AE29" s="48">
        <v>400.70699999999999</v>
      </c>
      <c r="AF29" s="48">
        <v>510.60799999999995</v>
      </c>
      <c r="AG29" s="48">
        <v>609.06299999999999</v>
      </c>
      <c r="AH29" s="48">
        <v>817.80700000000013</v>
      </c>
      <c r="AI29" s="48">
        <v>960.97900000000004</v>
      </c>
      <c r="AJ29" s="48">
        <v>1202.703</v>
      </c>
      <c r="AK29" s="48">
        <v>1491.7630000000001</v>
      </c>
      <c r="AL29" s="48">
        <v>1722.7200000000003</v>
      </c>
      <c r="AM29" s="57"/>
      <c r="AN29" s="57"/>
      <c r="AO29" s="57"/>
      <c r="AP29" s="57"/>
      <c r="AQ29" s="57"/>
      <c r="AR29" s="57"/>
      <c r="AS29" s="50"/>
      <c r="CLL29" s="79">
        <v>219</v>
      </c>
      <c r="CLM29" s="80" t="s">
        <v>27</v>
      </c>
      <c r="CLN29" s="81"/>
      <c r="CLO29" s="81"/>
      <c r="CLP29" s="80">
        <v>822.5</v>
      </c>
      <c r="CLQ29" s="81"/>
      <c r="CLR29" s="81"/>
      <c r="CLS29" s="80">
        <v>1045</v>
      </c>
      <c r="CLT29" s="81"/>
      <c r="CLU29" s="81"/>
      <c r="CLV29" s="80">
        <v>1455</v>
      </c>
      <c r="CLW29" s="81"/>
      <c r="CLX29" s="81"/>
      <c r="CLY29" s="80">
        <v>1730</v>
      </c>
      <c r="CLZ29" s="81"/>
      <c r="CMA29" s="81"/>
    </row>
    <row r="30" spans="2:46 2352:2367" ht="25" customHeight="1" x14ac:dyDescent="0.5">
      <c r="B30" s="83">
        <v>273</v>
      </c>
      <c r="C30" s="84" t="s">
        <v>27</v>
      </c>
      <c r="D30" s="80" t="s">
        <v>27</v>
      </c>
      <c r="E30" s="80" t="s">
        <v>27</v>
      </c>
      <c r="F30" s="80">
        <f t="shared" si="2"/>
        <v>1022.5</v>
      </c>
      <c r="G30" s="81"/>
      <c r="H30" s="81">
        <f t="shared" si="3"/>
        <v>0</v>
      </c>
      <c r="I30" s="80">
        <f t="shared" si="4"/>
        <v>1150</v>
      </c>
      <c r="J30" s="81"/>
      <c r="K30" s="81">
        <f t="shared" si="5"/>
        <v>0</v>
      </c>
      <c r="L30" s="80">
        <f t="shared" si="6"/>
        <v>2300</v>
      </c>
      <c r="M30" s="81"/>
      <c r="N30" s="81">
        <f t="shared" si="7"/>
        <v>0</v>
      </c>
      <c r="O30" s="80">
        <f t="shared" si="8"/>
        <v>2300</v>
      </c>
      <c r="P30" s="81"/>
      <c r="Q30" s="85">
        <f t="shared" si="9"/>
        <v>0</v>
      </c>
      <c r="AC30" s="91">
        <v>60</v>
      </c>
      <c r="AD30" s="92">
        <v>322.33100000000002</v>
      </c>
      <c r="AE30" s="48">
        <v>407.69100000000003</v>
      </c>
      <c r="AF30" s="48">
        <v>523.41200000000003</v>
      </c>
      <c r="AG30" s="48">
        <v>669.39699999999993</v>
      </c>
      <c r="AH30" s="48">
        <v>828.76800000000003</v>
      </c>
      <c r="AI30" s="48">
        <v>962.33699999999999</v>
      </c>
      <c r="AJ30" s="48">
        <v>1261.7759999999998</v>
      </c>
      <c r="AK30" s="48">
        <v>1541.6209999999999</v>
      </c>
      <c r="AL30" s="48">
        <v>1723.981</v>
      </c>
      <c r="AM30" s="57"/>
      <c r="AN30" s="57"/>
      <c r="AO30" s="57"/>
      <c r="AP30" s="57"/>
      <c r="AQ30" s="57"/>
      <c r="AR30" s="57"/>
      <c r="AS30" s="50"/>
      <c r="CLL30" s="79">
        <v>273</v>
      </c>
      <c r="CLM30" s="80" t="s">
        <v>27</v>
      </c>
      <c r="CLN30" s="81"/>
      <c r="CLO30" s="81"/>
      <c r="CLP30" s="80">
        <v>1022.5</v>
      </c>
      <c r="CLQ30" s="81"/>
      <c r="CLR30" s="81"/>
      <c r="CLS30" s="80">
        <v>1150</v>
      </c>
      <c r="CLT30" s="81"/>
      <c r="CLU30" s="81"/>
      <c r="CLV30" s="80">
        <v>2300</v>
      </c>
      <c r="CLW30" s="81"/>
      <c r="CLX30" s="81"/>
      <c r="CLY30" s="80">
        <v>2300</v>
      </c>
      <c r="CLZ30" s="81"/>
      <c r="CMA30" s="81"/>
    </row>
    <row r="31" spans="2:46 2352:2367" ht="25" customHeight="1" x14ac:dyDescent="0.5">
      <c r="B31" s="83">
        <v>377</v>
      </c>
      <c r="C31" s="84" t="s">
        <v>27</v>
      </c>
      <c r="D31" s="80" t="s">
        <v>27</v>
      </c>
      <c r="E31" s="80" t="s">
        <v>27</v>
      </c>
      <c r="F31" s="80">
        <f t="shared" si="2"/>
        <v>1437.5</v>
      </c>
      <c r="G31" s="81"/>
      <c r="H31" s="81">
        <f t="shared" si="3"/>
        <v>0</v>
      </c>
      <c r="I31" s="80">
        <f t="shared" si="4"/>
        <v>1840</v>
      </c>
      <c r="J31" s="81"/>
      <c r="K31" s="81">
        <f t="shared" si="5"/>
        <v>0</v>
      </c>
      <c r="L31" s="80">
        <f t="shared" si="6"/>
        <v>2875</v>
      </c>
      <c r="M31" s="81"/>
      <c r="N31" s="81">
        <f t="shared" si="7"/>
        <v>0</v>
      </c>
      <c r="O31" s="80">
        <f t="shared" si="8"/>
        <v>2875</v>
      </c>
      <c r="P31" s="81"/>
      <c r="Q31" s="85">
        <f t="shared" si="9"/>
        <v>0</v>
      </c>
      <c r="AC31" s="91">
        <v>64</v>
      </c>
      <c r="AD31" s="92">
        <v>323.97999999999996</v>
      </c>
      <c r="AE31" s="48">
        <v>439.50700000000006</v>
      </c>
      <c r="AF31" s="48">
        <v>546.69200000000001</v>
      </c>
      <c r="AG31" s="48">
        <v>701.79500000000007</v>
      </c>
      <c r="AH31" s="48">
        <v>881.53599999999994</v>
      </c>
      <c r="AI31" s="48">
        <v>1107.643</v>
      </c>
      <c r="AJ31" s="48">
        <v>1328.415</v>
      </c>
      <c r="AK31" s="48">
        <v>1640.3669999999997</v>
      </c>
      <c r="AL31" s="48">
        <v>1856.289</v>
      </c>
      <c r="AM31" s="57"/>
      <c r="AN31" s="57"/>
      <c r="AO31" s="57"/>
      <c r="AP31" s="57"/>
      <c r="AQ31" s="57"/>
      <c r="AR31" s="57"/>
      <c r="AS31" s="50"/>
      <c r="CLL31" s="79">
        <v>377</v>
      </c>
      <c r="CLM31" s="80" t="s">
        <v>27</v>
      </c>
      <c r="CLN31" s="81"/>
      <c r="CLO31" s="81"/>
      <c r="CLP31" s="80">
        <v>1437.5</v>
      </c>
      <c r="CLQ31" s="81"/>
      <c r="CLR31" s="81"/>
      <c r="CLS31" s="80">
        <v>1840</v>
      </c>
      <c r="CLT31" s="81"/>
      <c r="CLU31" s="81"/>
      <c r="CLV31" s="80">
        <v>2875</v>
      </c>
      <c r="CLW31" s="81"/>
      <c r="CLX31" s="81"/>
      <c r="CLY31" s="80">
        <v>2875</v>
      </c>
      <c r="CLZ31" s="81"/>
      <c r="CMA31" s="81"/>
    </row>
    <row r="32" spans="2:46 2352:2367" ht="25" customHeight="1" x14ac:dyDescent="0.5">
      <c r="B32" s="83">
        <v>426</v>
      </c>
      <c r="C32" s="84" t="s">
        <v>27</v>
      </c>
      <c r="D32" s="80" t="s">
        <v>27</v>
      </c>
      <c r="E32" s="80" t="s">
        <v>27</v>
      </c>
      <c r="F32" s="80">
        <f t="shared" si="2"/>
        <v>1437.5</v>
      </c>
      <c r="G32" s="81"/>
      <c r="H32" s="81">
        <f t="shared" si="3"/>
        <v>0</v>
      </c>
      <c r="I32" s="80">
        <f t="shared" si="4"/>
        <v>2300</v>
      </c>
      <c r="J32" s="81"/>
      <c r="K32" s="81">
        <f t="shared" si="5"/>
        <v>0</v>
      </c>
      <c r="L32" s="80">
        <f t="shared" si="6"/>
        <v>3457.5</v>
      </c>
      <c r="M32" s="81"/>
      <c r="N32" s="81">
        <f t="shared" si="7"/>
        <v>0</v>
      </c>
      <c r="O32" s="80">
        <f t="shared" si="8"/>
        <v>3457.5</v>
      </c>
      <c r="P32" s="81"/>
      <c r="Q32" s="85">
        <f t="shared" si="9"/>
        <v>0</v>
      </c>
      <c r="AC32" s="91">
        <v>70</v>
      </c>
      <c r="AD32" s="92">
        <v>373.25600000000003</v>
      </c>
      <c r="AE32" s="48">
        <v>467.83100000000002</v>
      </c>
      <c r="AF32" s="48">
        <v>549.21400000000006</v>
      </c>
      <c r="AG32" s="48">
        <v>731.96199999999999</v>
      </c>
      <c r="AH32" s="48">
        <v>884.05799999999988</v>
      </c>
      <c r="AI32" s="48">
        <v>1110.165</v>
      </c>
      <c r="AJ32" s="48">
        <v>1331.0340000000001</v>
      </c>
      <c r="AK32" s="48">
        <v>1642.9859999999999</v>
      </c>
      <c r="AL32" s="48">
        <v>1930.203</v>
      </c>
      <c r="AM32" s="48"/>
      <c r="AN32" s="48"/>
      <c r="AO32" s="48"/>
      <c r="AP32" s="48"/>
      <c r="AQ32" s="48"/>
      <c r="AR32" s="48"/>
      <c r="AS32" s="93"/>
      <c r="CLL32" s="79">
        <v>426</v>
      </c>
      <c r="CLM32" s="80" t="s">
        <v>27</v>
      </c>
      <c r="CLN32" s="81"/>
      <c r="CLO32" s="81"/>
      <c r="CLP32" s="80">
        <v>1437.5</v>
      </c>
      <c r="CLQ32" s="81"/>
      <c r="CLR32" s="81"/>
      <c r="CLS32" s="80">
        <v>2300</v>
      </c>
      <c r="CLT32" s="81"/>
      <c r="CLU32" s="81"/>
      <c r="CLV32" s="80">
        <v>3457.5</v>
      </c>
      <c r="CLW32" s="81"/>
      <c r="CLX32" s="81"/>
      <c r="CLY32" s="80">
        <v>3457.5</v>
      </c>
      <c r="CLZ32" s="81"/>
      <c r="CMA32" s="81"/>
    </row>
    <row r="33" spans="2:45 2352:2367" ht="25" customHeight="1" thickBot="1" x14ac:dyDescent="0.55000000000000004">
      <c r="B33" s="94">
        <v>508</v>
      </c>
      <c r="C33" s="95" t="s">
        <v>27</v>
      </c>
      <c r="D33" s="96" t="s">
        <v>27</v>
      </c>
      <c r="E33" s="96" t="s">
        <v>27</v>
      </c>
      <c r="F33" s="96">
        <f t="shared" si="2"/>
        <v>1730</v>
      </c>
      <c r="G33" s="97"/>
      <c r="H33" s="97">
        <f t="shared" si="3"/>
        <v>0</v>
      </c>
      <c r="I33" s="96">
        <f t="shared" si="4"/>
        <v>2300</v>
      </c>
      <c r="J33" s="97"/>
      <c r="K33" s="97">
        <f t="shared" si="5"/>
        <v>0</v>
      </c>
      <c r="L33" s="96">
        <f t="shared" si="6"/>
        <v>3832.5</v>
      </c>
      <c r="M33" s="97"/>
      <c r="N33" s="97">
        <f t="shared" si="7"/>
        <v>0</v>
      </c>
      <c r="O33" s="96">
        <f t="shared" si="8"/>
        <v>3832.5</v>
      </c>
      <c r="P33" s="97"/>
      <c r="Q33" s="98">
        <f t="shared" si="9"/>
        <v>0</v>
      </c>
      <c r="AC33" s="91">
        <v>76</v>
      </c>
      <c r="AD33" s="92">
        <v>379.27000000000004</v>
      </c>
      <c r="AE33" s="48">
        <v>476.27000000000004</v>
      </c>
      <c r="AF33" s="48">
        <v>586.36500000000001</v>
      </c>
      <c r="AG33" s="48">
        <v>734.5809999999999</v>
      </c>
      <c r="AH33" s="48">
        <v>920.91800000000001</v>
      </c>
      <c r="AI33" s="48">
        <v>1137.0340000000001</v>
      </c>
      <c r="AJ33" s="48">
        <v>1333.556</v>
      </c>
      <c r="AK33" s="48">
        <v>1645.5080000000003</v>
      </c>
      <c r="AL33" s="48">
        <v>1932.8219999999999</v>
      </c>
      <c r="AM33" s="48"/>
      <c r="AN33" s="48"/>
      <c r="AO33" s="48"/>
      <c r="AP33" s="48"/>
      <c r="AQ33" s="48"/>
      <c r="AR33" s="48"/>
      <c r="AS33" s="93"/>
      <c r="CLL33" s="79">
        <v>508</v>
      </c>
      <c r="CLM33" s="80" t="s">
        <v>27</v>
      </c>
      <c r="CLN33" s="81"/>
      <c r="CLO33" s="81"/>
      <c r="CLP33" s="80">
        <v>1730</v>
      </c>
      <c r="CLQ33" s="81"/>
      <c r="CLR33" s="81"/>
      <c r="CLS33" s="80">
        <v>2300</v>
      </c>
      <c r="CLT33" s="81"/>
      <c r="CLU33" s="81"/>
      <c r="CLV33" s="80">
        <v>3832.5</v>
      </c>
      <c r="CLW33" s="81"/>
      <c r="CLX33" s="81"/>
      <c r="CLY33" s="80">
        <v>3832.5</v>
      </c>
      <c r="CLZ33" s="81"/>
      <c r="CMA33" s="81"/>
    </row>
    <row r="34" spans="2:45 2352:2367" ht="14.4" x14ac:dyDescent="0.3">
      <c r="AC34" s="91">
        <v>89</v>
      </c>
      <c r="AD34" s="92">
        <v>416.22700000000003</v>
      </c>
      <c r="AE34" s="48">
        <v>509.05599999999993</v>
      </c>
      <c r="AF34" s="48">
        <v>615.65899999999999</v>
      </c>
      <c r="AG34" s="48">
        <v>832.64799999999991</v>
      </c>
      <c r="AH34" s="48">
        <v>1016.5600000000001</v>
      </c>
      <c r="AI34" s="48">
        <v>1232.191</v>
      </c>
      <c r="AJ34" s="48">
        <v>1387.682</v>
      </c>
      <c r="AK34" s="48">
        <v>1909.93</v>
      </c>
      <c r="AL34" s="48">
        <v>2169.114</v>
      </c>
      <c r="AM34" s="48"/>
      <c r="AN34" s="48"/>
      <c r="AO34" s="48"/>
      <c r="AP34" s="48"/>
      <c r="AQ34" s="48"/>
      <c r="AR34" s="48"/>
      <c r="AS34" s="93"/>
    </row>
    <row r="35" spans="2:45 2352:2367" ht="25" customHeight="1" x14ac:dyDescent="0.35">
      <c r="B35" s="109" t="s">
        <v>34</v>
      </c>
      <c r="C35" s="109"/>
      <c r="D35" s="110">
        <f>SUM(E12:E33,H12:H33,K12:K33,N12:N33,Q12:Q33)</f>
        <v>0</v>
      </c>
      <c r="E35" s="111"/>
      <c r="AC35" s="91">
        <v>108</v>
      </c>
      <c r="AD35" s="92">
        <v>470.25599999999997</v>
      </c>
      <c r="AE35" s="48">
        <v>610.71199999999999</v>
      </c>
      <c r="AF35" s="48">
        <v>741.17700000000002</v>
      </c>
      <c r="AG35" s="48">
        <v>863.68799999999999</v>
      </c>
      <c r="AH35" s="48">
        <v>1088.146</v>
      </c>
      <c r="AI35" s="48">
        <v>1414.6480000000001</v>
      </c>
      <c r="AJ35" s="48">
        <v>1553.5519999999999</v>
      </c>
      <c r="AK35" s="48">
        <v>2212.473</v>
      </c>
      <c r="AL35" s="48">
        <v>2368.7400000000002</v>
      </c>
      <c r="AM35" s="48"/>
      <c r="AN35" s="48"/>
      <c r="AO35" s="48"/>
      <c r="AP35" s="48"/>
      <c r="AQ35" s="48"/>
      <c r="AR35" s="48"/>
      <c r="AS35" s="93"/>
    </row>
    <row r="36" spans="2:45 2352:2367" ht="14.4" x14ac:dyDescent="0.3">
      <c r="AC36" s="91">
        <v>114</v>
      </c>
      <c r="AD36" s="92">
        <v>487.71600000000007</v>
      </c>
      <c r="AE36" s="48">
        <v>637.19299999999998</v>
      </c>
      <c r="AF36" s="48">
        <v>760.96500000000003</v>
      </c>
      <c r="AG36" s="48">
        <v>1018.6940000000001</v>
      </c>
      <c r="AH36" s="48">
        <v>1090.6680000000001</v>
      </c>
      <c r="AI36" s="48">
        <v>1417.2669999999998</v>
      </c>
      <c r="AJ36" s="48">
        <v>1556.1709999999998</v>
      </c>
      <c r="AK36" s="48">
        <v>2215.0919999999996</v>
      </c>
      <c r="AL36" s="48">
        <v>2371.3589999999999</v>
      </c>
      <c r="AM36" s="48"/>
      <c r="AN36" s="48"/>
      <c r="AO36" s="48"/>
      <c r="AP36" s="48"/>
      <c r="AQ36" s="48"/>
      <c r="AR36" s="48"/>
      <c r="AS36" s="93"/>
    </row>
    <row r="37" spans="2:45 2352:2367" ht="14.4" x14ac:dyDescent="0.3">
      <c r="AC37" s="91">
        <v>133</v>
      </c>
      <c r="AD37" s="92">
        <v>595.96799999999996</v>
      </c>
      <c r="AE37" s="48">
        <v>695.19900000000007</v>
      </c>
      <c r="AF37" s="48">
        <v>887.55000000000007</v>
      </c>
      <c r="AG37" s="48">
        <v>1066.03</v>
      </c>
      <c r="AH37" s="48">
        <v>1227.2440000000001</v>
      </c>
      <c r="AI37" s="48">
        <v>1449.8590000000002</v>
      </c>
      <c r="AJ37" s="48">
        <v>1789.2619999999997</v>
      </c>
      <c r="AK37" s="48">
        <v>2286.096</v>
      </c>
      <c r="AL37" s="48">
        <v>2546.056</v>
      </c>
      <c r="AM37" s="48"/>
      <c r="AN37" s="48"/>
      <c r="AO37" s="48"/>
      <c r="AP37" s="48"/>
      <c r="AQ37" s="48"/>
      <c r="AR37" s="48"/>
      <c r="AS37" s="93"/>
    </row>
    <row r="38" spans="2:45 2352:2367" ht="14.4" x14ac:dyDescent="0.3">
      <c r="AC38" s="91">
        <v>159</v>
      </c>
      <c r="AD38" s="92">
        <v>750.29500000000007</v>
      </c>
      <c r="AE38" s="48">
        <v>796.56399999999996</v>
      </c>
      <c r="AF38" s="48">
        <v>1013.7469999999998</v>
      </c>
      <c r="AG38" s="48">
        <v>1197.5619999999999</v>
      </c>
      <c r="AH38" s="48">
        <v>1431.1380000000001</v>
      </c>
      <c r="AI38" s="48">
        <v>1669.1759999999999</v>
      </c>
      <c r="AJ38" s="48">
        <v>2094.8119999999999</v>
      </c>
      <c r="AK38" s="48">
        <v>2333.6260000000002</v>
      </c>
      <c r="AL38" s="48">
        <v>2887.3019999999997</v>
      </c>
      <c r="AM38" s="48"/>
      <c r="AN38" s="48"/>
      <c r="AO38" s="48"/>
      <c r="AP38" s="48"/>
      <c r="AQ38" s="48"/>
      <c r="AR38" s="48"/>
      <c r="AS38" s="93"/>
    </row>
    <row r="39" spans="2:45 2352:2367" ht="14.4" x14ac:dyDescent="0.3">
      <c r="B39" s="34"/>
      <c r="C39" s="65"/>
      <c r="D39" s="34"/>
      <c r="E39" s="34"/>
      <c r="F39" s="65"/>
      <c r="G39" s="34"/>
      <c r="H39" s="34"/>
      <c r="I39" s="65"/>
      <c r="J39" s="34"/>
      <c r="K39" s="34"/>
      <c r="L39" s="65"/>
      <c r="M39" s="34"/>
      <c r="N39" s="34"/>
      <c r="O39" s="65"/>
      <c r="P39" s="34"/>
      <c r="Q39" s="34"/>
      <c r="R39" s="65"/>
      <c r="S39" s="34"/>
      <c r="T39" s="34"/>
      <c r="U39" s="65"/>
      <c r="V39" s="34"/>
      <c r="W39" s="34"/>
      <c r="X39" s="65"/>
      <c r="Y39" s="34"/>
      <c r="Z39" s="34"/>
      <c r="AA39" s="65"/>
      <c r="AC39" s="91">
        <v>165</v>
      </c>
      <c r="AD39" s="92">
        <v>0</v>
      </c>
      <c r="AE39" s="48">
        <v>842.54200000000003</v>
      </c>
      <c r="AF39" s="48">
        <v>1051.0919999999999</v>
      </c>
      <c r="AG39" s="48">
        <v>1253.8219999999999</v>
      </c>
      <c r="AH39" s="48">
        <v>1476.7280000000001</v>
      </c>
      <c r="AI39" s="48">
        <v>1793.433</v>
      </c>
      <c r="AJ39" s="48">
        <v>2097.3339999999998</v>
      </c>
      <c r="AK39" s="48">
        <v>2578.5510000000004</v>
      </c>
      <c r="AL39" s="48">
        <v>2889.8239999999996</v>
      </c>
      <c r="AM39" s="48"/>
      <c r="AN39" s="48"/>
      <c r="AO39" s="48"/>
      <c r="AP39" s="48"/>
      <c r="AQ39" s="48"/>
      <c r="AR39" s="48"/>
      <c r="AS39" s="93"/>
    </row>
    <row r="40" spans="2:45 2352:2367" ht="14.4" x14ac:dyDescent="0.3">
      <c r="B40" s="99"/>
      <c r="C40" s="65"/>
      <c r="D40" s="34"/>
      <c r="E40" s="34"/>
      <c r="F40" s="65"/>
      <c r="G40" s="34"/>
      <c r="H40" s="34"/>
      <c r="I40" s="65"/>
      <c r="J40" s="34"/>
      <c r="K40" s="34"/>
      <c r="L40" s="65"/>
      <c r="M40" s="34"/>
      <c r="N40" s="34"/>
      <c r="O40" s="65"/>
      <c r="P40" s="34"/>
      <c r="Q40" s="34"/>
      <c r="R40" s="65"/>
      <c r="S40" s="34"/>
      <c r="T40" s="34"/>
      <c r="U40" s="65"/>
      <c r="V40" s="34"/>
      <c r="W40" s="34"/>
      <c r="X40" s="65"/>
      <c r="Y40" s="34"/>
      <c r="Z40" s="34"/>
      <c r="AA40" s="65"/>
      <c r="AC40" s="91">
        <v>169</v>
      </c>
      <c r="AD40" s="92">
        <v>0</v>
      </c>
      <c r="AE40" s="48">
        <v>895.69799999999998</v>
      </c>
      <c r="AF40" s="48">
        <v>1095.615</v>
      </c>
      <c r="AG40" s="48">
        <v>1454.5149999999999</v>
      </c>
      <c r="AH40" s="48">
        <v>1607.3869999999997</v>
      </c>
      <c r="AI40" s="48">
        <v>1937.4780000000001</v>
      </c>
      <c r="AJ40" s="48">
        <v>2298.7060000000001</v>
      </c>
      <c r="AK40" s="48">
        <v>2914.268</v>
      </c>
      <c r="AL40" s="48">
        <v>3072.7660000000001</v>
      </c>
      <c r="AM40" s="48"/>
      <c r="AN40" s="48"/>
      <c r="AO40" s="48"/>
      <c r="AP40" s="48"/>
      <c r="AQ40" s="48"/>
      <c r="AR40" s="48"/>
      <c r="AS40" s="93"/>
    </row>
    <row r="41" spans="2:45 2352:2367" ht="14.4" x14ac:dyDescent="0.3">
      <c r="B41" s="99"/>
      <c r="C41" s="65"/>
      <c r="D41" s="34"/>
      <c r="E41" s="34"/>
      <c r="F41" s="65"/>
      <c r="G41" s="34"/>
      <c r="H41" s="34"/>
      <c r="I41" s="65"/>
      <c r="J41" s="34"/>
      <c r="K41" s="34"/>
      <c r="L41" s="65"/>
      <c r="M41" s="34"/>
      <c r="N41" s="34"/>
      <c r="O41" s="65"/>
      <c r="P41" s="34"/>
      <c r="Q41" s="34"/>
      <c r="R41" s="65"/>
      <c r="S41" s="34"/>
      <c r="T41" s="34"/>
      <c r="U41" s="65"/>
      <c r="V41" s="34"/>
      <c r="W41" s="34"/>
      <c r="X41" s="65"/>
      <c r="Y41" s="34"/>
      <c r="Z41" s="34"/>
      <c r="AA41" s="65"/>
      <c r="AC41" s="91">
        <v>219</v>
      </c>
      <c r="AD41" s="92">
        <v>0</v>
      </c>
      <c r="AE41" s="48">
        <v>1039.355</v>
      </c>
      <c r="AF41" s="48">
        <v>1307.6569999999999</v>
      </c>
      <c r="AG41" s="48">
        <v>1575.4740000000002</v>
      </c>
      <c r="AH41" s="48">
        <v>1808.953</v>
      </c>
      <c r="AI41" s="48">
        <v>2133.806</v>
      </c>
      <c r="AJ41" s="48">
        <v>2556.7260000000001</v>
      </c>
      <c r="AK41" s="48">
        <v>2935.7049999999999</v>
      </c>
      <c r="AL41" s="48">
        <v>3323.22</v>
      </c>
      <c r="AM41" s="48"/>
      <c r="AN41" s="48"/>
      <c r="AO41" s="48"/>
      <c r="AP41" s="48"/>
      <c r="AQ41" s="48"/>
      <c r="AR41" s="48"/>
      <c r="AS41" s="93"/>
    </row>
    <row r="42" spans="2:45 2352:2367" ht="14.4" x14ac:dyDescent="0.3">
      <c r="B42" s="99"/>
      <c r="C42" s="65"/>
      <c r="D42" s="34"/>
      <c r="E42" s="34"/>
      <c r="F42" s="65"/>
      <c r="G42" s="34"/>
      <c r="H42" s="34"/>
      <c r="I42" s="65"/>
      <c r="J42" s="34"/>
      <c r="K42" s="34"/>
      <c r="L42" s="65"/>
      <c r="M42" s="34"/>
      <c r="N42" s="34"/>
      <c r="O42" s="65"/>
      <c r="P42" s="34"/>
      <c r="Q42" s="34"/>
      <c r="R42" s="65"/>
      <c r="S42" s="34"/>
      <c r="T42" s="34"/>
      <c r="U42" s="65"/>
      <c r="V42" s="34"/>
      <c r="W42" s="34"/>
      <c r="X42" s="65"/>
      <c r="Y42" s="34"/>
      <c r="Z42" s="34"/>
      <c r="AA42" s="65"/>
      <c r="AC42" s="91">
        <v>273</v>
      </c>
      <c r="AD42" s="92">
        <v>0</v>
      </c>
      <c r="AE42" s="48">
        <v>1253.24</v>
      </c>
      <c r="AF42" s="48">
        <v>1549.769</v>
      </c>
      <c r="AG42" s="48">
        <v>2103.4449999999997</v>
      </c>
      <c r="AH42" s="48">
        <v>2222.076</v>
      </c>
      <c r="AI42" s="48">
        <v>2607.36</v>
      </c>
      <c r="AJ42" s="48">
        <v>2923.386</v>
      </c>
      <c r="AK42" s="48">
        <v>3339.71</v>
      </c>
      <c r="AL42" s="48">
        <v>3655.1539999999995</v>
      </c>
      <c r="AM42" s="48"/>
      <c r="AN42" s="48"/>
      <c r="AO42" s="48"/>
      <c r="AP42" s="48"/>
      <c r="AQ42" s="48"/>
      <c r="AR42" s="48"/>
      <c r="AS42" s="93"/>
    </row>
    <row r="43" spans="2:45 2352:2367" x14ac:dyDescent="0.35">
      <c r="B43" s="99"/>
      <c r="C43" s="65"/>
      <c r="D43" s="34"/>
      <c r="E43" s="34"/>
      <c r="F43" s="65"/>
      <c r="G43" s="34"/>
      <c r="H43" s="34"/>
      <c r="I43" s="65"/>
      <c r="J43" s="34"/>
      <c r="K43" s="34"/>
      <c r="L43" s="65"/>
      <c r="M43" s="34"/>
      <c r="N43" s="34"/>
      <c r="O43" s="65"/>
      <c r="P43" s="34"/>
      <c r="Q43" s="34"/>
      <c r="R43" s="65"/>
      <c r="S43" s="34"/>
      <c r="T43" s="34"/>
      <c r="U43" s="65"/>
      <c r="V43" s="34"/>
      <c r="W43" s="34"/>
      <c r="X43" s="65"/>
      <c r="Y43" s="34"/>
      <c r="Z43" s="34"/>
      <c r="AA43" s="65"/>
      <c r="AC43" s="91">
        <v>325</v>
      </c>
      <c r="AD43" s="92">
        <v>0</v>
      </c>
      <c r="AE43" s="48">
        <v>1622.81</v>
      </c>
      <c r="AF43" s="48">
        <v>1917.8840000000002</v>
      </c>
      <c r="AG43" s="48">
        <v>2244.192</v>
      </c>
      <c r="AH43" s="48">
        <v>2631.0280000000002</v>
      </c>
      <c r="AI43" s="48">
        <v>3348.9249999999997</v>
      </c>
      <c r="AJ43" s="48">
        <v>3400.9169999999999</v>
      </c>
      <c r="AK43" s="48">
        <v>4395.1670000000004</v>
      </c>
      <c r="AL43" s="48">
        <v>4441.5329999999994</v>
      </c>
      <c r="AM43" s="48"/>
      <c r="AN43" s="48"/>
      <c r="AO43" s="48"/>
      <c r="AP43" s="48"/>
      <c r="AQ43" s="48"/>
      <c r="AR43" s="48"/>
      <c r="AS43" s="93"/>
    </row>
    <row r="44" spans="2:45 2352:2367" x14ac:dyDescent="0.35">
      <c r="B44" s="99"/>
      <c r="C44" s="65"/>
      <c r="D44" s="34"/>
      <c r="E44" s="34"/>
      <c r="F44" s="65"/>
      <c r="G44" s="34"/>
      <c r="H44" s="34"/>
      <c r="I44" s="65"/>
      <c r="J44" s="34"/>
      <c r="K44" s="34"/>
      <c r="L44" s="65"/>
      <c r="M44" s="34"/>
      <c r="N44" s="34"/>
      <c r="O44" s="65"/>
      <c r="P44" s="34"/>
      <c r="Q44" s="34"/>
      <c r="R44" s="65"/>
      <c r="S44" s="34"/>
      <c r="T44" s="34"/>
      <c r="U44" s="65"/>
      <c r="V44" s="34"/>
      <c r="W44" s="34"/>
      <c r="X44" s="65"/>
      <c r="Y44" s="34"/>
      <c r="Z44" s="34"/>
      <c r="AA44" s="65"/>
      <c r="AC44" s="91">
        <v>375</v>
      </c>
      <c r="AD44" s="92">
        <v>0</v>
      </c>
      <c r="AE44" s="48">
        <v>0</v>
      </c>
      <c r="AF44" s="48">
        <v>0</v>
      </c>
      <c r="AG44" s="48">
        <v>2283.5739999999996</v>
      </c>
      <c r="AH44" s="48">
        <v>2829.2960000000003</v>
      </c>
      <c r="AI44" s="48">
        <v>3462.9</v>
      </c>
      <c r="AJ44" s="48">
        <v>4074.6789999999996</v>
      </c>
      <c r="AK44" s="48">
        <v>4467.9170000000004</v>
      </c>
      <c r="AL44" s="48">
        <v>4484.6979999999994</v>
      </c>
      <c r="AM44" s="48"/>
      <c r="AN44" s="48"/>
      <c r="AO44" s="48"/>
      <c r="AP44" s="48"/>
      <c r="AQ44" s="48"/>
      <c r="AR44" s="48"/>
      <c r="AS44" s="93"/>
    </row>
    <row r="45" spans="2:45 2352:2367" x14ac:dyDescent="0.35">
      <c r="B45" s="99"/>
      <c r="C45" s="65"/>
      <c r="D45" s="34"/>
      <c r="E45" s="34"/>
      <c r="F45" s="65"/>
      <c r="G45" s="34"/>
      <c r="H45" s="34"/>
      <c r="I45" s="65"/>
      <c r="J45" s="34"/>
      <c r="K45" s="34"/>
      <c r="L45" s="65"/>
      <c r="M45" s="34"/>
      <c r="N45" s="34"/>
      <c r="O45" s="65"/>
      <c r="P45" s="34"/>
      <c r="Q45" s="34"/>
      <c r="R45" s="65"/>
      <c r="S45" s="34"/>
      <c r="T45" s="34"/>
      <c r="U45" s="65"/>
      <c r="V45" s="34"/>
      <c r="W45" s="34"/>
      <c r="X45" s="65"/>
      <c r="Y45" s="34"/>
      <c r="Z45" s="34"/>
      <c r="AA45" s="65"/>
      <c r="AC45" s="91">
        <v>406</v>
      </c>
      <c r="AD45" s="92">
        <v>0</v>
      </c>
      <c r="AE45" s="48">
        <v>0</v>
      </c>
      <c r="AF45" s="48">
        <v>0</v>
      </c>
      <c r="AG45" s="48">
        <v>2559.5389999999998</v>
      </c>
      <c r="AH45" s="48">
        <v>3027.0789999999997</v>
      </c>
      <c r="AI45" s="48">
        <v>3742.6480000000001</v>
      </c>
      <c r="AJ45" s="48">
        <v>4098.7350000000006</v>
      </c>
      <c r="AK45" s="48">
        <v>4988.0309999999999</v>
      </c>
      <c r="AL45" s="48">
        <v>5005.2</v>
      </c>
      <c r="AM45" s="48"/>
      <c r="AN45" s="48"/>
      <c r="AO45" s="48"/>
      <c r="AP45" s="48"/>
      <c r="AQ45" s="48"/>
      <c r="AR45" s="48"/>
      <c r="AS45" s="93"/>
    </row>
    <row r="46" spans="2:45 2352:2367" x14ac:dyDescent="0.35">
      <c r="B46" s="99"/>
      <c r="C46" s="65"/>
      <c r="D46" s="34"/>
      <c r="E46" s="34"/>
      <c r="F46" s="65"/>
      <c r="G46" s="34"/>
      <c r="H46" s="34"/>
      <c r="I46" s="65"/>
      <c r="J46" s="34"/>
      <c r="K46" s="34"/>
      <c r="L46" s="65"/>
      <c r="M46" s="34"/>
      <c r="N46" s="34"/>
      <c r="O46" s="65"/>
      <c r="P46" s="34"/>
      <c r="Q46" s="34"/>
      <c r="R46" s="65"/>
      <c r="S46" s="34"/>
      <c r="T46" s="34"/>
      <c r="U46" s="65"/>
      <c r="V46" s="34"/>
      <c r="W46" s="34"/>
      <c r="X46" s="65"/>
      <c r="Y46" s="34"/>
      <c r="Z46" s="34"/>
      <c r="AA46" s="65"/>
      <c r="AC46" s="91">
        <v>426</v>
      </c>
      <c r="AD46" s="92">
        <v>0</v>
      </c>
      <c r="AE46" s="48">
        <v>0</v>
      </c>
      <c r="AF46" s="48">
        <v>0</v>
      </c>
      <c r="AG46" s="48">
        <v>2742.0930000000003</v>
      </c>
      <c r="AH46" s="48">
        <v>3043.4719999999998</v>
      </c>
      <c r="AI46" s="48">
        <v>3759.3319999999999</v>
      </c>
      <c r="AJ46" s="48">
        <v>4115.71</v>
      </c>
      <c r="AK46" s="48">
        <v>5005.2</v>
      </c>
      <c r="AL46" s="48">
        <v>5022.7570000000005</v>
      </c>
      <c r="AM46" s="48"/>
      <c r="AN46" s="48"/>
      <c r="AO46" s="48"/>
      <c r="AP46" s="48"/>
      <c r="AQ46" s="48"/>
      <c r="AR46" s="48"/>
      <c r="AS46" s="93"/>
    </row>
    <row r="47" spans="2:45 2352:2367" x14ac:dyDescent="0.35">
      <c r="B47" s="99"/>
      <c r="C47" s="65"/>
      <c r="D47" s="34"/>
      <c r="E47" s="34"/>
      <c r="F47" s="65"/>
      <c r="G47" s="34"/>
      <c r="H47" s="34"/>
      <c r="I47" s="65"/>
      <c r="J47" s="34"/>
      <c r="K47" s="34"/>
      <c r="L47" s="65"/>
      <c r="M47" s="34"/>
      <c r="N47" s="34"/>
      <c r="O47" s="65"/>
      <c r="P47" s="34"/>
      <c r="Q47" s="34"/>
      <c r="R47" s="65"/>
      <c r="S47" s="34"/>
      <c r="T47" s="34"/>
      <c r="U47" s="65"/>
      <c r="V47" s="34"/>
      <c r="W47" s="34"/>
      <c r="X47" s="65"/>
      <c r="Y47" s="34"/>
      <c r="Z47" s="34"/>
      <c r="AA47" s="65"/>
      <c r="AC47" s="91">
        <v>457</v>
      </c>
      <c r="AD47" s="92">
        <v>0</v>
      </c>
      <c r="AE47" s="48">
        <v>0</v>
      </c>
      <c r="AF47" s="48">
        <v>0</v>
      </c>
      <c r="AG47" s="48">
        <v>2918.3419999999996</v>
      </c>
      <c r="AH47" s="48">
        <v>3531.6729999999998</v>
      </c>
      <c r="AI47" s="48">
        <v>3840.3270000000002</v>
      </c>
      <c r="AJ47" s="48">
        <v>4554.0529999999999</v>
      </c>
      <c r="AK47" s="48">
        <v>5644.0420000000004</v>
      </c>
      <c r="AL47" s="48">
        <v>5701.0779999999995</v>
      </c>
      <c r="AM47" s="48"/>
      <c r="AN47" s="48"/>
      <c r="AO47" s="48"/>
      <c r="AP47" s="48"/>
      <c r="AQ47" s="48"/>
      <c r="AR47" s="48"/>
      <c r="AS47" s="93"/>
    </row>
    <row r="48" spans="2:45 2352:2367" x14ac:dyDescent="0.35">
      <c r="B48" s="99"/>
      <c r="C48" s="65"/>
      <c r="D48" s="34"/>
      <c r="E48" s="34"/>
      <c r="F48" s="65"/>
      <c r="G48" s="34"/>
      <c r="H48" s="34"/>
      <c r="I48" s="65"/>
      <c r="J48" s="34"/>
      <c r="K48" s="34"/>
      <c r="L48" s="65"/>
      <c r="M48" s="34"/>
      <c r="N48" s="34"/>
      <c r="O48" s="65"/>
      <c r="P48" s="34"/>
      <c r="Q48" s="34"/>
      <c r="R48" s="65"/>
      <c r="S48" s="34"/>
      <c r="T48" s="34"/>
      <c r="U48" s="65"/>
      <c r="V48" s="34"/>
      <c r="W48" s="34"/>
      <c r="X48" s="65"/>
      <c r="Y48" s="34"/>
      <c r="Z48" s="34"/>
      <c r="AA48" s="65"/>
      <c r="AC48" s="91">
        <v>508</v>
      </c>
      <c r="AD48" s="92">
        <v>0</v>
      </c>
      <c r="AE48" s="48">
        <v>0</v>
      </c>
      <c r="AF48" s="48">
        <v>0</v>
      </c>
      <c r="AG48" s="48">
        <v>0</v>
      </c>
      <c r="AH48" s="48">
        <v>3594.4319999999998</v>
      </c>
      <c r="AI48" s="48">
        <v>4239.7729999999992</v>
      </c>
      <c r="AJ48" s="48">
        <v>4624.3779999999997</v>
      </c>
      <c r="AK48" s="48">
        <v>5718.1500000000005</v>
      </c>
      <c r="AL48" s="48">
        <v>6268.625</v>
      </c>
      <c r="AM48" s="48"/>
      <c r="AN48" s="48"/>
      <c r="AO48" s="48"/>
      <c r="AP48" s="48"/>
      <c r="AQ48" s="48"/>
      <c r="AR48" s="48"/>
      <c r="AS48" s="93"/>
    </row>
    <row r="49" spans="2:45" x14ac:dyDescent="0.35">
      <c r="B49" s="99"/>
      <c r="C49" s="65"/>
      <c r="D49" s="34"/>
      <c r="E49" s="34"/>
      <c r="F49" s="65"/>
      <c r="G49" s="34"/>
      <c r="H49" s="34"/>
      <c r="I49" s="65"/>
      <c r="J49" s="34"/>
      <c r="K49" s="34"/>
      <c r="L49" s="65"/>
      <c r="M49" s="34"/>
      <c r="N49" s="34"/>
      <c r="O49" s="65"/>
      <c r="P49" s="34"/>
      <c r="Q49" s="34"/>
      <c r="R49" s="65"/>
      <c r="S49" s="34"/>
      <c r="T49" s="34"/>
      <c r="U49" s="65"/>
      <c r="V49" s="34"/>
      <c r="W49" s="34"/>
      <c r="X49" s="65"/>
      <c r="Y49" s="34"/>
      <c r="Z49" s="34"/>
      <c r="AA49" s="65"/>
      <c r="AC49" s="91">
        <v>530</v>
      </c>
      <c r="AD49" s="92">
        <v>0</v>
      </c>
      <c r="AE49" s="48">
        <v>0</v>
      </c>
      <c r="AF49" s="48">
        <v>0</v>
      </c>
      <c r="AG49" s="48">
        <v>0</v>
      </c>
      <c r="AH49" s="48">
        <v>3621.9800000000005</v>
      </c>
      <c r="AI49" s="48">
        <v>4644.2629999999999</v>
      </c>
      <c r="AJ49" s="48">
        <v>4760.4690000000001</v>
      </c>
      <c r="AK49" s="48">
        <v>5750.7420000000002</v>
      </c>
      <c r="AL49" s="48">
        <v>6661.7659999999996</v>
      </c>
      <c r="AM49" s="48"/>
      <c r="AN49" s="48"/>
      <c r="AO49" s="48"/>
      <c r="AP49" s="48"/>
      <c r="AQ49" s="48"/>
      <c r="AR49" s="48"/>
      <c r="AS49" s="93"/>
    </row>
    <row r="50" spans="2:45" x14ac:dyDescent="0.35">
      <c r="B50" s="99"/>
      <c r="C50" s="65"/>
      <c r="D50" s="34"/>
      <c r="E50" s="34"/>
      <c r="F50" s="65"/>
      <c r="G50" s="34"/>
      <c r="H50" s="34"/>
      <c r="I50" s="65"/>
      <c r="J50" s="34"/>
      <c r="K50" s="34"/>
      <c r="L50" s="65"/>
      <c r="M50" s="34"/>
      <c r="N50" s="34"/>
      <c r="O50" s="65"/>
      <c r="P50" s="34"/>
      <c r="Q50" s="34"/>
      <c r="R50" s="65"/>
      <c r="S50" s="34"/>
      <c r="T50" s="34"/>
      <c r="U50" s="65"/>
      <c r="V50" s="34"/>
      <c r="W50" s="34"/>
      <c r="X50" s="65"/>
      <c r="Y50" s="34"/>
      <c r="Z50" s="34"/>
      <c r="AA50" s="65"/>
      <c r="AC50" s="91">
        <v>630</v>
      </c>
      <c r="AD50" s="92">
        <v>0</v>
      </c>
      <c r="AE50" s="48">
        <v>0</v>
      </c>
      <c r="AF50" s="48">
        <v>0</v>
      </c>
      <c r="AG50" s="48">
        <v>0</v>
      </c>
      <c r="AH50" s="48">
        <v>4716.3339999999998</v>
      </c>
      <c r="AI50" s="48">
        <v>5289.8949999999995</v>
      </c>
      <c r="AJ50" s="48">
        <v>5302.1170000000002</v>
      </c>
      <c r="AK50" s="48">
        <v>6751.6850000000004</v>
      </c>
      <c r="AL50" s="48">
        <v>7232.0290000000005</v>
      </c>
      <c r="AM50" s="48"/>
      <c r="AN50" s="48"/>
      <c r="AO50" s="48"/>
      <c r="AP50" s="48"/>
      <c r="AQ50" s="48"/>
      <c r="AR50" s="48"/>
      <c r="AS50" s="93"/>
    </row>
    <row r="51" spans="2:45" x14ac:dyDescent="0.35">
      <c r="B51" s="99"/>
      <c r="C51" s="65"/>
      <c r="D51" s="34"/>
      <c r="E51" s="34"/>
      <c r="F51" s="65"/>
      <c r="G51" s="34"/>
      <c r="H51" s="34"/>
      <c r="I51" s="65"/>
      <c r="J51" s="34"/>
      <c r="K51" s="34"/>
      <c r="L51" s="65"/>
      <c r="M51" s="34"/>
      <c r="N51" s="34"/>
      <c r="O51" s="65"/>
      <c r="P51" s="34"/>
      <c r="Q51" s="34"/>
      <c r="R51" s="65"/>
      <c r="S51" s="34"/>
      <c r="T51" s="34"/>
      <c r="U51" s="65"/>
      <c r="V51" s="34"/>
      <c r="W51" s="34"/>
      <c r="X51" s="65"/>
      <c r="Y51" s="34"/>
      <c r="Z51" s="34"/>
      <c r="AA51" s="65"/>
      <c r="AC51" s="91">
        <v>720</v>
      </c>
      <c r="AD51" s="92">
        <v>0</v>
      </c>
      <c r="AE51" s="48">
        <v>0</v>
      </c>
      <c r="AF51" s="48">
        <v>0</v>
      </c>
      <c r="AG51" s="48">
        <v>0</v>
      </c>
      <c r="AH51" s="48">
        <v>5347.7070000000003</v>
      </c>
      <c r="AI51" s="48">
        <v>6022.3420000000006</v>
      </c>
      <c r="AJ51" s="48">
        <v>6893.1109999999999</v>
      </c>
      <c r="AK51" s="48">
        <v>7989.2110000000002</v>
      </c>
      <c r="AL51" s="48">
        <v>8407.8629999999994</v>
      </c>
      <c r="AM51" s="48"/>
      <c r="AN51" s="48"/>
      <c r="AO51" s="48"/>
      <c r="AP51" s="48"/>
      <c r="AQ51" s="48"/>
      <c r="AR51" s="48"/>
      <c r="AS51" s="93"/>
    </row>
    <row r="52" spans="2:45" x14ac:dyDescent="0.35">
      <c r="B52" s="100"/>
      <c r="C52" s="100"/>
      <c r="D52" s="100"/>
      <c r="E52" s="100"/>
      <c r="F52" s="100"/>
      <c r="G52" s="100"/>
      <c r="AC52" s="91">
        <v>820</v>
      </c>
      <c r="AD52" s="92">
        <v>0</v>
      </c>
      <c r="AE52" s="48">
        <v>0</v>
      </c>
      <c r="AF52" s="48">
        <v>0</v>
      </c>
      <c r="AG52" s="48">
        <v>0</v>
      </c>
      <c r="AH52" s="48">
        <v>6093.9279999999999</v>
      </c>
      <c r="AI52" s="48">
        <v>6675.6369999999997</v>
      </c>
      <c r="AJ52" s="48">
        <v>7467.3510000000006</v>
      </c>
      <c r="AK52" s="48">
        <v>8497.3940000000002</v>
      </c>
      <c r="AL52" s="48">
        <v>9234.3029999999999</v>
      </c>
      <c r="AM52" s="101"/>
      <c r="AN52" s="101"/>
      <c r="AO52" s="101"/>
      <c r="AP52" s="101"/>
      <c r="AQ52" s="101"/>
      <c r="AR52" s="101"/>
      <c r="AS52" s="50"/>
    </row>
    <row r="53" spans="2:45" ht="15" thickBot="1" x14ac:dyDescent="0.4">
      <c r="B53" s="100"/>
      <c r="C53" s="100"/>
      <c r="D53" s="100"/>
      <c r="E53" s="100"/>
      <c r="F53" s="100"/>
      <c r="G53" s="100"/>
      <c r="AC53" s="102">
        <v>1020</v>
      </c>
      <c r="AD53" s="103">
        <v>0</v>
      </c>
      <c r="AE53" s="53">
        <v>0</v>
      </c>
      <c r="AF53" s="53">
        <v>0</v>
      </c>
      <c r="AG53" s="53">
        <v>0</v>
      </c>
      <c r="AH53" s="53">
        <v>7273.5450000000001</v>
      </c>
      <c r="AI53" s="53">
        <v>8490.1190000000006</v>
      </c>
      <c r="AJ53" s="53">
        <v>8845.527</v>
      </c>
      <c r="AK53" s="53">
        <v>10287.723</v>
      </c>
      <c r="AL53" s="53">
        <v>11344.247000000001</v>
      </c>
      <c r="AM53" s="104"/>
      <c r="AN53" s="104"/>
      <c r="AO53" s="104"/>
      <c r="AP53" s="104"/>
      <c r="AQ53" s="104"/>
      <c r="AR53" s="104"/>
      <c r="AS53" s="55"/>
    </row>
  </sheetData>
  <mergeCells count="14">
    <mergeCell ref="CLL10:CLL11"/>
    <mergeCell ref="CLM10:CMA10"/>
    <mergeCell ref="B35:C35"/>
    <mergeCell ref="D35:E35"/>
    <mergeCell ref="E3:G4"/>
    <mergeCell ref="I3:L5"/>
    <mergeCell ref="E5:F5"/>
    <mergeCell ref="I6:J6"/>
    <mergeCell ref="I7:J7"/>
    <mergeCell ref="B6:G8"/>
    <mergeCell ref="AD15:AS16"/>
    <mergeCell ref="B10:B11"/>
    <mergeCell ref="C10:Q10"/>
    <mergeCell ref="M3:Q5"/>
  </mergeCells>
  <hyperlinks>
    <hyperlink ref="I8" r:id="rId1"/>
  </hyperlinks>
  <pageMargins left="0.7" right="0.7" top="0.75" bottom="0.75" header="0.3" footer="0.3"/>
  <pageSetup paperSize="9" scale="4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A53"/>
  <sheetViews>
    <sheetView zoomScale="50" zoomScaleNormal="50" workbookViewId="0">
      <selection activeCell="L8" sqref="L8"/>
    </sheetView>
  </sheetViews>
  <sheetFormatPr defaultColWidth="8.90625" defaultRowHeight="14.5" x14ac:dyDescent="0.35"/>
  <cols>
    <col min="1" max="1" width="4.90625" style="1" customWidth="1"/>
    <col min="2" max="2" width="20.81640625" style="1" customWidth="1"/>
    <col min="3" max="8" width="15.81640625" style="1" customWidth="1"/>
    <col min="9" max="9" width="19" style="1" customWidth="1"/>
    <col min="10" max="17" width="15.81640625" style="1" customWidth="1"/>
    <col min="18" max="27" width="10.81640625" style="1" customWidth="1"/>
    <col min="28" max="28" width="8.90625" style="1"/>
    <col min="29" max="45" width="9.08984375" style="1" hidden="1" customWidth="1"/>
    <col min="46" max="46" width="8.90625" style="1" customWidth="1"/>
    <col min="47" max="2351" width="8.90625" style="1"/>
    <col min="2352" max="2367" width="15.81640625" style="1" customWidth="1"/>
    <col min="2368" max="16384" width="8.90625" style="1"/>
  </cols>
  <sheetData>
    <row r="1" spans="1:46 2352:2367" ht="15" customHeight="1" x14ac:dyDescent="0.4">
      <c r="A1" s="58"/>
      <c r="B1" s="58"/>
      <c r="C1" s="58"/>
      <c r="D1" s="58"/>
      <c r="E1" s="59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34"/>
      <c r="S1" s="34"/>
      <c r="T1" s="34"/>
      <c r="U1" s="34"/>
      <c r="V1" s="34"/>
      <c r="W1" s="34"/>
      <c r="X1" s="34"/>
    </row>
    <row r="2" spans="1:46 2352:2367" ht="15" customHeigh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34"/>
      <c r="S2" s="34"/>
      <c r="T2" s="34"/>
      <c r="U2" s="34"/>
      <c r="V2" s="34"/>
      <c r="W2" s="34"/>
      <c r="X2" s="34"/>
    </row>
    <row r="3" spans="1:46 2352:2367" ht="30" customHeight="1" x14ac:dyDescent="0.5">
      <c r="A3" s="58"/>
      <c r="B3" s="60"/>
      <c r="C3" s="60"/>
      <c r="D3" s="60"/>
      <c r="E3" s="127" t="s">
        <v>35</v>
      </c>
      <c r="F3" s="127"/>
      <c r="G3" s="127"/>
      <c r="H3" s="61"/>
      <c r="I3" s="113" t="s">
        <v>36</v>
      </c>
      <c r="J3" s="113"/>
      <c r="K3" s="113"/>
      <c r="L3" s="113"/>
      <c r="M3" s="124" t="s">
        <v>38</v>
      </c>
      <c r="N3" s="124"/>
      <c r="O3" s="124"/>
      <c r="P3" s="124"/>
      <c r="Q3" s="124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</row>
    <row r="4" spans="1:46 2352:2367" ht="30" customHeight="1" x14ac:dyDescent="0.5">
      <c r="A4" s="58"/>
      <c r="B4" s="60"/>
      <c r="C4" s="60"/>
      <c r="D4" s="60"/>
      <c r="E4" s="127"/>
      <c r="F4" s="127"/>
      <c r="G4" s="127"/>
      <c r="H4" s="61"/>
      <c r="I4" s="113"/>
      <c r="J4" s="113"/>
      <c r="K4" s="113"/>
      <c r="L4" s="113"/>
      <c r="M4" s="124"/>
      <c r="N4" s="124"/>
      <c r="O4" s="124"/>
      <c r="P4" s="124"/>
      <c r="Q4" s="124"/>
      <c r="R4" s="63"/>
      <c r="S4" s="64"/>
      <c r="T4" s="64"/>
      <c r="U4" s="63"/>
      <c r="V4" s="64"/>
      <c r="W4" s="64"/>
      <c r="X4" s="63"/>
      <c r="Y4" s="64"/>
      <c r="Z4" s="64"/>
      <c r="AA4" s="63"/>
      <c r="AB4" s="64"/>
      <c r="AC4" s="6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64"/>
    </row>
    <row r="5" spans="1:46 2352:2367" ht="30" customHeight="1" x14ac:dyDescent="0.5">
      <c r="A5" s="58"/>
      <c r="B5" s="60"/>
      <c r="C5" s="60"/>
      <c r="D5" s="60"/>
      <c r="E5" s="114" t="s">
        <v>29</v>
      </c>
      <c r="F5" s="115"/>
      <c r="G5" s="60"/>
      <c r="H5" s="60"/>
      <c r="I5" s="113"/>
      <c r="J5" s="113"/>
      <c r="K5" s="113"/>
      <c r="L5" s="113"/>
      <c r="M5" s="124"/>
      <c r="N5" s="124"/>
      <c r="O5" s="124"/>
      <c r="P5" s="124"/>
      <c r="Q5" s="124"/>
      <c r="R5" s="65"/>
      <c r="S5" s="34"/>
      <c r="T5" s="34"/>
      <c r="U5" s="65"/>
      <c r="V5" s="34"/>
      <c r="W5" s="34"/>
      <c r="X5" s="65"/>
      <c r="Y5" s="34"/>
      <c r="Z5" s="34"/>
      <c r="AA5" s="65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</row>
    <row r="6" spans="1:46 2352:2367" ht="30" customHeight="1" x14ac:dyDescent="0.5">
      <c r="A6" s="58"/>
      <c r="B6" s="117" t="s">
        <v>28</v>
      </c>
      <c r="C6" s="126"/>
      <c r="D6" s="126"/>
      <c r="E6" s="126"/>
      <c r="F6" s="126"/>
      <c r="G6" s="126"/>
      <c r="H6" s="60"/>
      <c r="I6" s="116" t="s">
        <v>31</v>
      </c>
      <c r="J6" s="116"/>
      <c r="K6" s="66"/>
      <c r="L6" s="66"/>
      <c r="M6" s="60"/>
      <c r="N6" s="60"/>
      <c r="O6" s="60"/>
      <c r="P6" s="60"/>
      <c r="Q6" s="60"/>
      <c r="R6" s="65"/>
      <c r="S6" s="34"/>
      <c r="T6" s="34"/>
      <c r="U6" s="65"/>
      <c r="V6" s="34"/>
      <c r="W6" s="34"/>
      <c r="X6" s="65"/>
      <c r="Y6" s="34"/>
      <c r="Z6" s="34"/>
      <c r="AA6" s="65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 2352:2367" ht="30" customHeight="1" x14ac:dyDescent="0.5">
      <c r="A7" s="58"/>
      <c r="B7" s="126"/>
      <c r="C7" s="126"/>
      <c r="D7" s="126"/>
      <c r="E7" s="126"/>
      <c r="F7" s="126"/>
      <c r="G7" s="126"/>
      <c r="H7" s="60"/>
      <c r="I7" s="116" t="s">
        <v>30</v>
      </c>
      <c r="J7" s="116"/>
      <c r="K7" s="66"/>
      <c r="L7" s="66"/>
      <c r="M7" s="60"/>
      <c r="N7" s="60"/>
      <c r="O7" s="60"/>
      <c r="P7" s="60"/>
      <c r="Q7" s="60"/>
      <c r="R7" s="65"/>
      <c r="S7" s="34"/>
      <c r="T7" s="34"/>
      <c r="U7" s="65"/>
      <c r="V7" s="34"/>
      <c r="W7" s="34"/>
      <c r="X7" s="65"/>
      <c r="Y7" s="34"/>
      <c r="Z7" s="34"/>
      <c r="AA7" s="65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</row>
    <row r="8" spans="1:46 2352:2367" ht="30" customHeight="1" x14ac:dyDescent="0.5">
      <c r="A8" s="58"/>
      <c r="B8" s="126"/>
      <c r="C8" s="126"/>
      <c r="D8" s="126"/>
      <c r="E8" s="126"/>
      <c r="F8" s="126"/>
      <c r="G8" s="126"/>
      <c r="H8" s="60"/>
      <c r="I8" s="67" t="s">
        <v>32</v>
      </c>
      <c r="J8" s="66"/>
      <c r="K8" s="68" t="s">
        <v>33</v>
      </c>
      <c r="L8" s="56">
        <v>0</v>
      </c>
      <c r="M8" s="60"/>
      <c r="N8" s="60"/>
      <c r="O8" s="60"/>
      <c r="P8" s="60"/>
      <c r="Q8" s="60"/>
      <c r="R8" s="65"/>
      <c r="S8" s="34"/>
      <c r="T8" s="34"/>
      <c r="U8" s="65"/>
      <c r="V8" s="34"/>
      <c r="W8" s="34"/>
      <c r="X8" s="65"/>
      <c r="Y8" s="34"/>
      <c r="Z8" s="34"/>
      <c r="AA8" s="65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</row>
    <row r="9" spans="1:46 2352:2367" ht="30" customHeight="1" thickBot="1" x14ac:dyDescent="0.45">
      <c r="A9" s="58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5"/>
      <c r="S9" s="34"/>
      <c r="T9" s="34"/>
      <c r="U9" s="65"/>
      <c r="V9" s="34"/>
      <c r="W9" s="34"/>
      <c r="X9" s="65"/>
      <c r="Y9" s="34"/>
      <c r="Z9" s="34"/>
      <c r="AA9" s="65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</row>
    <row r="10" spans="1:46 2352:2367" ht="25" customHeight="1" x14ac:dyDescent="0.35">
      <c r="A10" s="34"/>
      <c r="B10" s="119" t="s">
        <v>22</v>
      </c>
      <c r="C10" s="121" t="s">
        <v>24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65"/>
      <c r="S10" s="34"/>
      <c r="T10" s="34"/>
      <c r="U10" s="65"/>
      <c r="V10" s="34"/>
      <c r="W10" s="34"/>
      <c r="X10" s="65"/>
      <c r="Y10" s="34"/>
      <c r="Z10" s="34"/>
      <c r="AA10" s="65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CLL10" s="107" t="s">
        <v>22</v>
      </c>
      <c r="CLM10" s="108" t="s">
        <v>24</v>
      </c>
      <c r="CLN10" s="108"/>
      <c r="CLO10" s="108"/>
      <c r="CLP10" s="108"/>
      <c r="CLQ10" s="108"/>
      <c r="CLR10" s="108"/>
      <c r="CLS10" s="108"/>
      <c r="CLT10" s="108"/>
      <c r="CLU10" s="108"/>
      <c r="CLV10" s="108"/>
      <c r="CLW10" s="108"/>
      <c r="CLX10" s="108"/>
      <c r="CLY10" s="108"/>
      <c r="CLZ10" s="108"/>
      <c r="CMA10" s="108"/>
    </row>
    <row r="11" spans="1:46 2352:2367" ht="25" customHeight="1" thickBot="1" x14ac:dyDescent="0.4">
      <c r="A11" s="34"/>
      <c r="B11" s="120"/>
      <c r="C11" s="105">
        <v>20</v>
      </c>
      <c r="D11" s="69" t="s">
        <v>41</v>
      </c>
      <c r="E11" s="69" t="s">
        <v>26</v>
      </c>
      <c r="F11" s="106">
        <v>30</v>
      </c>
      <c r="G11" s="69" t="s">
        <v>41</v>
      </c>
      <c r="H11" s="69" t="s">
        <v>26</v>
      </c>
      <c r="I11" s="106">
        <v>40</v>
      </c>
      <c r="J11" s="69" t="s">
        <v>41</v>
      </c>
      <c r="K11" s="69" t="s">
        <v>26</v>
      </c>
      <c r="L11" s="106">
        <v>50</v>
      </c>
      <c r="M11" s="69" t="s">
        <v>41</v>
      </c>
      <c r="N11" s="69" t="s">
        <v>26</v>
      </c>
      <c r="O11" s="106">
        <v>60</v>
      </c>
      <c r="P11" s="69" t="s">
        <v>41</v>
      </c>
      <c r="Q11" s="70" t="s">
        <v>26</v>
      </c>
      <c r="R11" s="65"/>
      <c r="S11" s="34"/>
      <c r="T11" s="34"/>
      <c r="U11" s="65"/>
      <c r="V11" s="34"/>
      <c r="W11" s="34"/>
      <c r="X11" s="65"/>
      <c r="Y11" s="34"/>
      <c r="Z11" s="34"/>
      <c r="AA11" s="65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CLL11" s="107"/>
      <c r="CLM11" s="71">
        <v>20</v>
      </c>
      <c r="CLN11" s="72" t="s">
        <v>25</v>
      </c>
      <c r="CLO11" s="72" t="s">
        <v>26</v>
      </c>
      <c r="CLP11" s="71">
        <v>30</v>
      </c>
      <c r="CLQ11" s="72" t="s">
        <v>25</v>
      </c>
      <c r="CLR11" s="72" t="s">
        <v>26</v>
      </c>
      <c r="CLS11" s="71">
        <v>40</v>
      </c>
      <c r="CLT11" s="72" t="s">
        <v>25</v>
      </c>
      <c r="CLU11" s="72" t="s">
        <v>26</v>
      </c>
      <c r="CLV11" s="71">
        <v>50</v>
      </c>
      <c r="CLW11" s="72" t="s">
        <v>25</v>
      </c>
      <c r="CLX11" s="72" t="s">
        <v>26</v>
      </c>
      <c r="CLY11" s="71">
        <v>60</v>
      </c>
      <c r="CLZ11" s="72" t="s">
        <v>25</v>
      </c>
      <c r="CMA11" s="72" t="s">
        <v>26</v>
      </c>
    </row>
    <row r="12" spans="1:46 2352:2367" ht="25" customHeight="1" x14ac:dyDescent="0.4">
      <c r="A12" s="34"/>
      <c r="B12" s="73">
        <v>18</v>
      </c>
      <c r="C12" s="74">
        <f>CLM12*(1-$L$8)</f>
        <v>102.5</v>
      </c>
      <c r="D12" s="75"/>
      <c r="E12" s="76">
        <f>C12*D12</f>
        <v>0</v>
      </c>
      <c r="F12" s="77">
        <f>CLP12*(1-$L$8)</f>
        <v>165</v>
      </c>
      <c r="G12" s="75"/>
      <c r="H12" s="75">
        <f>F12*G12</f>
        <v>0</v>
      </c>
      <c r="I12" s="77">
        <f>CLS12*(1-$L$8)</f>
        <v>247.5</v>
      </c>
      <c r="J12" s="75"/>
      <c r="K12" s="75">
        <f>I12*J12</f>
        <v>0</v>
      </c>
      <c r="L12" s="77">
        <f>CLV12*(1-$L$8)</f>
        <v>370</v>
      </c>
      <c r="M12" s="75"/>
      <c r="N12" s="75">
        <f>L12*M12</f>
        <v>0</v>
      </c>
      <c r="O12" s="77">
        <f>CLY12*(1-$L$8)</f>
        <v>572.5</v>
      </c>
      <c r="P12" s="75"/>
      <c r="Q12" s="78">
        <f>O12*P12</f>
        <v>0</v>
      </c>
      <c r="R12" s="65"/>
      <c r="S12" s="34"/>
      <c r="T12" s="34"/>
      <c r="U12" s="65"/>
      <c r="V12" s="34"/>
      <c r="W12" s="34"/>
      <c r="X12" s="65"/>
      <c r="Y12" s="34"/>
      <c r="Z12" s="34"/>
      <c r="AA12" s="65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CLL12" s="79">
        <v>18</v>
      </c>
      <c r="CLM12" s="80">
        <v>102.5</v>
      </c>
      <c r="CLN12" s="81"/>
      <c r="CLO12" s="82"/>
      <c r="CLP12" s="80">
        <v>165</v>
      </c>
      <c r="CLQ12" s="81"/>
      <c r="CLR12" s="81"/>
      <c r="CLS12" s="80">
        <v>247.5</v>
      </c>
      <c r="CLT12" s="81"/>
      <c r="CLU12" s="81"/>
      <c r="CLV12" s="80">
        <v>370</v>
      </c>
      <c r="CLW12" s="81"/>
      <c r="CLX12" s="81"/>
      <c r="CLY12" s="80">
        <v>572.5</v>
      </c>
      <c r="CLZ12" s="81"/>
      <c r="CMA12" s="81"/>
    </row>
    <row r="13" spans="1:46 2352:2367" ht="25" customHeight="1" x14ac:dyDescent="0.4">
      <c r="A13" s="34"/>
      <c r="B13" s="83">
        <v>21</v>
      </c>
      <c r="C13" s="84">
        <f t="shared" ref="C13:C27" si="0">CLM13*(1-$L$8)</f>
        <v>112.5</v>
      </c>
      <c r="D13" s="81"/>
      <c r="E13" s="82">
        <f t="shared" ref="E13:E27" si="1">C13*D13</f>
        <v>0</v>
      </c>
      <c r="F13" s="80">
        <f t="shared" ref="F13:F33" si="2">CLP13*(1-$L$8)</f>
        <v>192.5</v>
      </c>
      <c r="G13" s="81"/>
      <c r="H13" s="81">
        <f t="shared" ref="H13:H33" si="3">F13*G13</f>
        <v>0</v>
      </c>
      <c r="I13" s="80">
        <f t="shared" ref="I13:I33" si="4">CLS13*(1-$L$8)</f>
        <v>262.5</v>
      </c>
      <c r="J13" s="81"/>
      <c r="K13" s="81">
        <f t="shared" ref="K13:K33" si="5">I13*J13</f>
        <v>0</v>
      </c>
      <c r="L13" s="80">
        <f t="shared" ref="L13:L33" si="6">CLV13*(1-$L$8)</f>
        <v>382.5</v>
      </c>
      <c r="M13" s="81"/>
      <c r="N13" s="81">
        <f t="shared" ref="N13:N33" si="7">L13*M13</f>
        <v>0</v>
      </c>
      <c r="O13" s="80">
        <f t="shared" ref="O13:O33" si="8">CLY13*(1-$L$8)</f>
        <v>637.5</v>
      </c>
      <c r="P13" s="81"/>
      <c r="Q13" s="85">
        <f t="shared" ref="Q13:Q33" si="9">O13*P13</f>
        <v>0</v>
      </c>
      <c r="R13" s="65"/>
      <c r="S13" s="34"/>
      <c r="T13" s="34"/>
      <c r="U13" s="65"/>
      <c r="V13" s="34"/>
      <c r="W13" s="34"/>
      <c r="X13" s="65"/>
      <c r="Y13" s="34"/>
      <c r="Z13" s="34"/>
      <c r="AA13" s="65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CLL13" s="79">
        <v>21</v>
      </c>
      <c r="CLM13" s="80">
        <v>112.5</v>
      </c>
      <c r="CLN13" s="81"/>
      <c r="CLO13" s="81"/>
      <c r="CLP13" s="80">
        <v>192.5</v>
      </c>
      <c r="CLQ13" s="81"/>
      <c r="CLR13" s="81"/>
      <c r="CLS13" s="80">
        <v>262.5</v>
      </c>
      <c r="CLT13" s="81"/>
      <c r="CLU13" s="81"/>
      <c r="CLV13" s="80">
        <v>382.5</v>
      </c>
      <c r="CLW13" s="81"/>
      <c r="CLX13" s="81"/>
      <c r="CLY13" s="80">
        <v>637.5</v>
      </c>
      <c r="CLZ13" s="81"/>
      <c r="CMA13" s="81"/>
    </row>
    <row r="14" spans="1:46 2352:2367" ht="25" customHeight="1" x14ac:dyDescent="0.4">
      <c r="B14" s="83">
        <v>28</v>
      </c>
      <c r="C14" s="84">
        <f t="shared" si="0"/>
        <v>122.5</v>
      </c>
      <c r="D14" s="81"/>
      <c r="E14" s="82">
        <f t="shared" si="1"/>
        <v>0</v>
      </c>
      <c r="F14" s="80">
        <f t="shared" si="2"/>
        <v>215</v>
      </c>
      <c r="G14" s="81"/>
      <c r="H14" s="81">
        <f t="shared" si="3"/>
        <v>0</v>
      </c>
      <c r="I14" s="80">
        <f t="shared" si="4"/>
        <v>332.5</v>
      </c>
      <c r="J14" s="81"/>
      <c r="K14" s="81">
        <f t="shared" si="5"/>
        <v>0</v>
      </c>
      <c r="L14" s="80">
        <f t="shared" si="6"/>
        <v>410</v>
      </c>
      <c r="M14" s="81"/>
      <c r="N14" s="81">
        <f t="shared" si="7"/>
        <v>0</v>
      </c>
      <c r="O14" s="80">
        <f t="shared" si="8"/>
        <v>652.5</v>
      </c>
      <c r="P14" s="81"/>
      <c r="Q14" s="85">
        <f t="shared" si="9"/>
        <v>0</v>
      </c>
      <c r="R14" s="65"/>
      <c r="S14" s="34"/>
      <c r="T14" s="34"/>
      <c r="U14" s="65"/>
      <c r="V14" s="34"/>
      <c r="W14" s="34"/>
      <c r="X14" s="65"/>
      <c r="Y14" s="34"/>
      <c r="Z14" s="34"/>
      <c r="AA14" s="65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CLL14" s="79">
        <v>28</v>
      </c>
      <c r="CLM14" s="80">
        <v>122.5</v>
      </c>
      <c r="CLN14" s="81"/>
      <c r="CLO14" s="81"/>
      <c r="CLP14" s="80">
        <v>215</v>
      </c>
      <c r="CLQ14" s="81"/>
      <c r="CLR14" s="81"/>
      <c r="CLS14" s="80">
        <v>332.5</v>
      </c>
      <c r="CLT14" s="81"/>
      <c r="CLU14" s="81"/>
      <c r="CLV14" s="80">
        <v>410</v>
      </c>
      <c r="CLW14" s="81"/>
      <c r="CLX14" s="81"/>
      <c r="CLY14" s="80">
        <v>652.5</v>
      </c>
      <c r="CLZ14" s="81"/>
      <c r="CMA14" s="81"/>
    </row>
    <row r="15" spans="1:46 2352:2367" ht="25" customHeight="1" x14ac:dyDescent="0.5">
      <c r="B15" s="83">
        <v>32</v>
      </c>
      <c r="C15" s="84">
        <f t="shared" si="0"/>
        <v>150</v>
      </c>
      <c r="D15" s="81"/>
      <c r="E15" s="82">
        <f t="shared" si="1"/>
        <v>0</v>
      </c>
      <c r="F15" s="80">
        <f t="shared" si="2"/>
        <v>230</v>
      </c>
      <c r="G15" s="81"/>
      <c r="H15" s="81">
        <f t="shared" si="3"/>
        <v>0</v>
      </c>
      <c r="I15" s="80">
        <f t="shared" si="4"/>
        <v>335</v>
      </c>
      <c r="J15" s="81"/>
      <c r="K15" s="81">
        <f t="shared" si="5"/>
        <v>0</v>
      </c>
      <c r="L15" s="80">
        <f t="shared" si="6"/>
        <v>497.5</v>
      </c>
      <c r="M15" s="81"/>
      <c r="N15" s="81">
        <f t="shared" si="7"/>
        <v>0</v>
      </c>
      <c r="O15" s="80">
        <f t="shared" si="8"/>
        <v>722.5</v>
      </c>
      <c r="P15" s="81"/>
      <c r="Q15" s="85">
        <f t="shared" si="9"/>
        <v>0</v>
      </c>
      <c r="R15" s="65"/>
      <c r="S15" s="34"/>
      <c r="T15" s="34"/>
      <c r="U15" s="65"/>
      <c r="V15" s="34"/>
      <c r="W15" s="34"/>
      <c r="X15" s="65"/>
      <c r="Y15" s="34"/>
      <c r="Z15" s="34"/>
      <c r="AA15" s="65"/>
      <c r="AB15" s="34"/>
      <c r="AC15" s="34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34"/>
      <c r="CLL15" s="79">
        <v>32</v>
      </c>
      <c r="CLM15" s="80">
        <v>150</v>
      </c>
      <c r="CLN15" s="81"/>
      <c r="CLO15" s="81"/>
      <c r="CLP15" s="80">
        <v>230</v>
      </c>
      <c r="CLQ15" s="81"/>
      <c r="CLR15" s="81"/>
      <c r="CLS15" s="80">
        <v>335</v>
      </c>
      <c r="CLT15" s="81"/>
      <c r="CLU15" s="81"/>
      <c r="CLV15" s="80">
        <v>497.5</v>
      </c>
      <c r="CLW15" s="81"/>
      <c r="CLX15" s="81"/>
      <c r="CLY15" s="80">
        <v>722.5</v>
      </c>
      <c r="CLZ15" s="81"/>
      <c r="CMA15" s="81"/>
    </row>
    <row r="16" spans="1:46 2352:2367" ht="25" customHeight="1" x14ac:dyDescent="0.5">
      <c r="B16" s="83">
        <v>35</v>
      </c>
      <c r="C16" s="84">
        <f t="shared" si="0"/>
        <v>160</v>
      </c>
      <c r="D16" s="81"/>
      <c r="E16" s="82">
        <f t="shared" si="1"/>
        <v>0</v>
      </c>
      <c r="F16" s="80">
        <f t="shared" si="2"/>
        <v>232.5</v>
      </c>
      <c r="G16" s="81"/>
      <c r="H16" s="81">
        <f t="shared" si="3"/>
        <v>0</v>
      </c>
      <c r="I16" s="80">
        <f t="shared" si="4"/>
        <v>337.5</v>
      </c>
      <c r="J16" s="81"/>
      <c r="K16" s="81">
        <f t="shared" si="5"/>
        <v>0</v>
      </c>
      <c r="L16" s="80">
        <f t="shared" si="6"/>
        <v>520</v>
      </c>
      <c r="M16" s="81"/>
      <c r="N16" s="81">
        <f t="shared" si="7"/>
        <v>0</v>
      </c>
      <c r="O16" s="80">
        <f t="shared" si="8"/>
        <v>727.5</v>
      </c>
      <c r="P16" s="81"/>
      <c r="Q16" s="85">
        <f t="shared" si="9"/>
        <v>0</v>
      </c>
      <c r="R16" s="65"/>
      <c r="S16" s="34"/>
      <c r="T16" s="34"/>
      <c r="U16" s="65"/>
      <c r="V16" s="34"/>
      <c r="W16" s="34"/>
      <c r="X16" s="65"/>
      <c r="Y16" s="34"/>
      <c r="Z16" s="34"/>
      <c r="AA16" s="65"/>
      <c r="AB16" s="34"/>
      <c r="AC16" s="34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34"/>
      <c r="CLL16" s="79">
        <v>35</v>
      </c>
      <c r="CLM16" s="80">
        <v>160</v>
      </c>
      <c r="CLN16" s="81"/>
      <c r="CLO16" s="81"/>
      <c r="CLP16" s="80">
        <v>232.5</v>
      </c>
      <c r="CLQ16" s="81"/>
      <c r="CLR16" s="81"/>
      <c r="CLS16" s="80">
        <v>337.5</v>
      </c>
      <c r="CLT16" s="81"/>
      <c r="CLU16" s="81"/>
      <c r="CLV16" s="80">
        <v>520</v>
      </c>
      <c r="CLW16" s="81"/>
      <c r="CLX16" s="81"/>
      <c r="CLY16" s="80">
        <v>727.5</v>
      </c>
      <c r="CLZ16" s="81"/>
      <c r="CMA16" s="81"/>
    </row>
    <row r="17" spans="2:46 2352:2367" ht="25" customHeight="1" x14ac:dyDescent="0.4">
      <c r="B17" s="83">
        <v>42</v>
      </c>
      <c r="C17" s="84">
        <f t="shared" si="0"/>
        <v>207.5</v>
      </c>
      <c r="D17" s="81"/>
      <c r="E17" s="82">
        <f t="shared" si="1"/>
        <v>0</v>
      </c>
      <c r="F17" s="80">
        <f t="shared" si="2"/>
        <v>315</v>
      </c>
      <c r="G17" s="81"/>
      <c r="H17" s="81">
        <f t="shared" si="3"/>
        <v>0</v>
      </c>
      <c r="I17" s="80">
        <f t="shared" si="4"/>
        <v>382.5</v>
      </c>
      <c r="J17" s="81"/>
      <c r="K17" s="81">
        <f t="shared" si="5"/>
        <v>0</v>
      </c>
      <c r="L17" s="80">
        <f t="shared" si="6"/>
        <v>545</v>
      </c>
      <c r="M17" s="81"/>
      <c r="N17" s="81">
        <f t="shared" si="7"/>
        <v>0</v>
      </c>
      <c r="O17" s="80">
        <f t="shared" si="8"/>
        <v>732.5</v>
      </c>
      <c r="P17" s="81"/>
      <c r="Q17" s="85">
        <f t="shared" si="9"/>
        <v>0</v>
      </c>
      <c r="R17" s="65"/>
      <c r="S17" s="34"/>
      <c r="T17" s="34"/>
      <c r="U17" s="65"/>
      <c r="V17" s="34"/>
      <c r="W17" s="34"/>
      <c r="X17" s="65"/>
      <c r="Y17" s="34"/>
      <c r="Z17" s="34"/>
      <c r="AA17" s="65"/>
      <c r="AB17" s="34"/>
      <c r="AC17" s="34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34"/>
      <c r="CLL17" s="79">
        <v>42</v>
      </c>
      <c r="CLM17" s="80">
        <v>207.5</v>
      </c>
      <c r="CLN17" s="81"/>
      <c r="CLO17" s="81"/>
      <c r="CLP17" s="80">
        <v>315</v>
      </c>
      <c r="CLQ17" s="81"/>
      <c r="CLR17" s="81"/>
      <c r="CLS17" s="80">
        <v>382.5</v>
      </c>
      <c r="CLT17" s="81"/>
      <c r="CLU17" s="81"/>
      <c r="CLV17" s="80">
        <v>545</v>
      </c>
      <c r="CLW17" s="81"/>
      <c r="CLX17" s="81"/>
      <c r="CLY17" s="80">
        <v>732.5</v>
      </c>
      <c r="CLZ17" s="81"/>
      <c r="CMA17" s="81"/>
    </row>
    <row r="18" spans="2:46 2352:2367" ht="25" customHeight="1" x14ac:dyDescent="0.4">
      <c r="B18" s="83">
        <v>48</v>
      </c>
      <c r="C18" s="84">
        <f t="shared" si="0"/>
        <v>215</v>
      </c>
      <c r="D18" s="81"/>
      <c r="E18" s="82">
        <f t="shared" si="1"/>
        <v>0</v>
      </c>
      <c r="F18" s="80">
        <f t="shared" si="2"/>
        <v>332.5</v>
      </c>
      <c r="G18" s="81"/>
      <c r="H18" s="81">
        <f t="shared" si="3"/>
        <v>0</v>
      </c>
      <c r="I18" s="80">
        <f t="shared" si="4"/>
        <v>397.5</v>
      </c>
      <c r="J18" s="81"/>
      <c r="K18" s="81">
        <f t="shared" si="5"/>
        <v>0</v>
      </c>
      <c r="L18" s="80">
        <f t="shared" si="6"/>
        <v>677.5</v>
      </c>
      <c r="M18" s="81"/>
      <c r="N18" s="81">
        <f t="shared" si="7"/>
        <v>0</v>
      </c>
      <c r="O18" s="80">
        <f t="shared" si="8"/>
        <v>785</v>
      </c>
      <c r="P18" s="81"/>
      <c r="Q18" s="85">
        <f t="shared" si="9"/>
        <v>0</v>
      </c>
      <c r="R18" s="65"/>
      <c r="S18" s="34"/>
      <c r="T18" s="34"/>
      <c r="U18" s="65"/>
      <c r="V18" s="34"/>
      <c r="W18" s="34"/>
      <c r="X18" s="65"/>
      <c r="Y18" s="34"/>
      <c r="Z18" s="34"/>
      <c r="AA18" s="65"/>
      <c r="AB18" s="34"/>
      <c r="AC18" s="34"/>
      <c r="AD18" s="87"/>
      <c r="AE18" s="87"/>
      <c r="AF18" s="87"/>
      <c r="AG18" s="87"/>
      <c r="AH18" s="87"/>
      <c r="AI18" s="87"/>
      <c r="AJ18" s="87"/>
      <c r="AK18" s="87"/>
      <c r="AL18" s="87"/>
      <c r="AM18" s="88"/>
      <c r="AN18" s="88"/>
      <c r="AO18" s="88"/>
      <c r="AP18" s="88"/>
      <c r="AQ18" s="88"/>
      <c r="AR18" s="88"/>
      <c r="AS18" s="88"/>
      <c r="AT18" s="34"/>
      <c r="CLL18" s="79">
        <v>48</v>
      </c>
      <c r="CLM18" s="80">
        <v>215</v>
      </c>
      <c r="CLN18" s="81"/>
      <c r="CLO18" s="81"/>
      <c r="CLP18" s="80">
        <v>332.5</v>
      </c>
      <c r="CLQ18" s="81"/>
      <c r="CLR18" s="81"/>
      <c r="CLS18" s="80">
        <v>397.5</v>
      </c>
      <c r="CLT18" s="81"/>
      <c r="CLU18" s="81"/>
      <c r="CLV18" s="80">
        <v>677.5</v>
      </c>
      <c r="CLW18" s="81"/>
      <c r="CLX18" s="81"/>
      <c r="CLY18" s="80">
        <v>785</v>
      </c>
      <c r="CLZ18" s="81"/>
      <c r="CMA18" s="81"/>
    </row>
    <row r="19" spans="2:46 2352:2367" ht="25" customHeight="1" x14ac:dyDescent="0.4">
      <c r="B19" s="83">
        <v>54</v>
      </c>
      <c r="C19" s="84">
        <f t="shared" si="0"/>
        <v>240</v>
      </c>
      <c r="D19" s="81"/>
      <c r="E19" s="82">
        <f t="shared" si="1"/>
        <v>0</v>
      </c>
      <c r="F19" s="80">
        <f t="shared" si="2"/>
        <v>337.5</v>
      </c>
      <c r="G19" s="81"/>
      <c r="H19" s="81">
        <f t="shared" si="3"/>
        <v>0</v>
      </c>
      <c r="I19" s="80">
        <f t="shared" si="4"/>
        <v>477.5</v>
      </c>
      <c r="J19" s="81"/>
      <c r="K19" s="81">
        <f t="shared" si="5"/>
        <v>0</v>
      </c>
      <c r="L19" s="80">
        <f t="shared" si="6"/>
        <v>682.5</v>
      </c>
      <c r="M19" s="81"/>
      <c r="N19" s="81">
        <f t="shared" si="7"/>
        <v>0</v>
      </c>
      <c r="O19" s="80">
        <f t="shared" si="8"/>
        <v>847.5</v>
      </c>
      <c r="P19" s="81"/>
      <c r="Q19" s="85">
        <f t="shared" si="9"/>
        <v>0</v>
      </c>
      <c r="R19" s="65"/>
      <c r="S19" s="34"/>
      <c r="T19" s="34"/>
      <c r="U19" s="65"/>
      <c r="V19" s="34"/>
      <c r="W19" s="34"/>
      <c r="X19" s="65"/>
      <c r="Y19" s="34"/>
      <c r="Z19" s="34"/>
      <c r="AA19" s="65"/>
      <c r="AB19" s="34"/>
      <c r="AC19" s="34"/>
      <c r="AD19" s="87"/>
      <c r="AE19" s="87"/>
      <c r="AF19" s="87"/>
      <c r="AG19" s="87"/>
      <c r="AH19" s="87"/>
      <c r="AI19" s="87"/>
      <c r="AJ19" s="87"/>
      <c r="AK19" s="87"/>
      <c r="AL19" s="87"/>
      <c r="AM19" s="88"/>
      <c r="AN19" s="88"/>
      <c r="AO19" s="88"/>
      <c r="AP19" s="88"/>
      <c r="AQ19" s="88"/>
      <c r="AR19" s="88"/>
      <c r="AS19" s="88"/>
      <c r="AT19" s="34"/>
      <c r="CLL19" s="79">
        <v>54</v>
      </c>
      <c r="CLM19" s="80">
        <v>240</v>
      </c>
      <c r="CLN19" s="81"/>
      <c r="CLO19" s="81"/>
      <c r="CLP19" s="80">
        <v>337.5</v>
      </c>
      <c r="CLQ19" s="81"/>
      <c r="CLR19" s="81"/>
      <c r="CLS19" s="80">
        <v>477.5</v>
      </c>
      <c r="CLT19" s="81"/>
      <c r="CLU19" s="81"/>
      <c r="CLV19" s="80">
        <v>682.5</v>
      </c>
      <c r="CLW19" s="81"/>
      <c r="CLX19" s="81"/>
      <c r="CLY19" s="80">
        <v>847.5</v>
      </c>
      <c r="CLZ19" s="81"/>
      <c r="CMA19" s="81"/>
    </row>
    <row r="20" spans="2:46 2352:2367" ht="25" customHeight="1" x14ac:dyDescent="0.4">
      <c r="B20" s="83">
        <v>60</v>
      </c>
      <c r="C20" s="84">
        <f t="shared" si="0"/>
        <v>252.5</v>
      </c>
      <c r="D20" s="81"/>
      <c r="E20" s="82">
        <f t="shared" si="1"/>
        <v>0</v>
      </c>
      <c r="F20" s="80">
        <f t="shared" si="2"/>
        <v>357.5</v>
      </c>
      <c r="G20" s="81"/>
      <c r="H20" s="81">
        <f t="shared" si="3"/>
        <v>0</v>
      </c>
      <c r="I20" s="80">
        <f t="shared" si="4"/>
        <v>522.5</v>
      </c>
      <c r="J20" s="81"/>
      <c r="K20" s="81">
        <f t="shared" si="5"/>
        <v>0</v>
      </c>
      <c r="L20" s="80">
        <f t="shared" si="6"/>
        <v>727.5</v>
      </c>
      <c r="M20" s="81"/>
      <c r="N20" s="81">
        <f t="shared" si="7"/>
        <v>0</v>
      </c>
      <c r="O20" s="80">
        <f t="shared" si="8"/>
        <v>847.5</v>
      </c>
      <c r="P20" s="81"/>
      <c r="Q20" s="85">
        <f t="shared" si="9"/>
        <v>0</v>
      </c>
      <c r="R20" s="65"/>
      <c r="S20" s="34"/>
      <c r="T20" s="34"/>
      <c r="U20" s="65"/>
      <c r="V20" s="34"/>
      <c r="W20" s="34"/>
      <c r="X20" s="65"/>
      <c r="Y20" s="34"/>
      <c r="Z20" s="34"/>
      <c r="AA20" s="65"/>
      <c r="AB20" s="34"/>
      <c r="AC20" s="34"/>
      <c r="AD20" s="87"/>
      <c r="AE20" s="87"/>
      <c r="AF20" s="87"/>
      <c r="AG20" s="87"/>
      <c r="AH20" s="87"/>
      <c r="AI20" s="87"/>
      <c r="AJ20" s="87"/>
      <c r="AK20" s="87"/>
      <c r="AL20" s="87"/>
      <c r="AM20" s="88"/>
      <c r="AN20" s="88"/>
      <c r="AO20" s="88"/>
      <c r="AP20" s="88"/>
      <c r="AQ20" s="88"/>
      <c r="AR20" s="88"/>
      <c r="AS20" s="88"/>
      <c r="AT20" s="34"/>
      <c r="CLL20" s="79">
        <v>60</v>
      </c>
      <c r="CLM20" s="80">
        <v>252.5</v>
      </c>
      <c r="CLN20" s="81"/>
      <c r="CLO20" s="81"/>
      <c r="CLP20" s="80">
        <v>357.5</v>
      </c>
      <c r="CLQ20" s="81"/>
      <c r="CLR20" s="81"/>
      <c r="CLS20" s="80">
        <v>522.5</v>
      </c>
      <c r="CLT20" s="81"/>
      <c r="CLU20" s="81"/>
      <c r="CLV20" s="80">
        <v>727.5</v>
      </c>
      <c r="CLW20" s="81"/>
      <c r="CLX20" s="81"/>
      <c r="CLY20" s="80">
        <v>847.5</v>
      </c>
      <c r="CLZ20" s="81"/>
      <c r="CMA20" s="81"/>
    </row>
    <row r="21" spans="2:46 2352:2367" ht="25" customHeight="1" x14ac:dyDescent="0.4">
      <c r="B21" s="83">
        <v>64</v>
      </c>
      <c r="C21" s="84">
        <f t="shared" si="0"/>
        <v>265</v>
      </c>
      <c r="D21" s="81"/>
      <c r="E21" s="82">
        <f t="shared" si="1"/>
        <v>0</v>
      </c>
      <c r="F21" s="80">
        <f t="shared" si="2"/>
        <v>370</v>
      </c>
      <c r="G21" s="81"/>
      <c r="H21" s="81">
        <f t="shared" si="3"/>
        <v>0</v>
      </c>
      <c r="I21" s="80">
        <f t="shared" si="4"/>
        <v>575</v>
      </c>
      <c r="J21" s="81"/>
      <c r="K21" s="81">
        <f t="shared" si="5"/>
        <v>0</v>
      </c>
      <c r="L21" s="80">
        <f t="shared" si="6"/>
        <v>727.5</v>
      </c>
      <c r="M21" s="81"/>
      <c r="N21" s="81">
        <f t="shared" si="7"/>
        <v>0</v>
      </c>
      <c r="O21" s="80">
        <f t="shared" si="8"/>
        <v>847.5</v>
      </c>
      <c r="P21" s="81"/>
      <c r="Q21" s="85">
        <f t="shared" si="9"/>
        <v>0</v>
      </c>
      <c r="R21" s="65"/>
      <c r="S21" s="34"/>
      <c r="T21" s="34"/>
      <c r="U21" s="65"/>
      <c r="V21" s="34"/>
      <c r="W21" s="34"/>
      <c r="X21" s="65"/>
      <c r="Y21" s="34"/>
      <c r="Z21" s="34"/>
      <c r="AA21" s="65"/>
      <c r="AB21" s="34"/>
      <c r="AC21" s="34"/>
      <c r="AD21" s="87"/>
      <c r="AE21" s="87"/>
      <c r="AF21" s="87"/>
      <c r="AG21" s="87"/>
      <c r="AH21" s="87"/>
      <c r="AI21" s="87"/>
      <c r="AJ21" s="87"/>
      <c r="AK21" s="87"/>
      <c r="AL21" s="87"/>
      <c r="AM21" s="88"/>
      <c r="AN21" s="88"/>
      <c r="AO21" s="88"/>
      <c r="AP21" s="88"/>
      <c r="AQ21" s="88"/>
      <c r="AR21" s="88"/>
      <c r="AS21" s="88"/>
      <c r="AT21" s="34"/>
      <c r="CLL21" s="79">
        <v>64</v>
      </c>
      <c r="CLM21" s="80">
        <v>265</v>
      </c>
      <c r="CLN21" s="81"/>
      <c r="CLO21" s="81"/>
      <c r="CLP21" s="80">
        <v>370</v>
      </c>
      <c r="CLQ21" s="81"/>
      <c r="CLR21" s="81"/>
      <c r="CLS21" s="80">
        <v>575</v>
      </c>
      <c r="CLT21" s="81"/>
      <c r="CLU21" s="81"/>
      <c r="CLV21" s="80">
        <v>727.5</v>
      </c>
      <c r="CLW21" s="81"/>
      <c r="CLX21" s="81"/>
      <c r="CLY21" s="80">
        <v>847.5</v>
      </c>
      <c r="CLZ21" s="81"/>
      <c r="CMA21" s="81"/>
    </row>
    <row r="22" spans="2:46 2352:2367" ht="24.65" customHeight="1" x14ac:dyDescent="0.4">
      <c r="B22" s="83">
        <v>76</v>
      </c>
      <c r="C22" s="84">
        <f t="shared" si="0"/>
        <v>297.5</v>
      </c>
      <c r="D22" s="81"/>
      <c r="E22" s="82">
        <f t="shared" si="1"/>
        <v>0</v>
      </c>
      <c r="F22" s="80">
        <f t="shared" si="2"/>
        <v>452.5</v>
      </c>
      <c r="G22" s="81"/>
      <c r="H22" s="81">
        <f t="shared" si="3"/>
        <v>0</v>
      </c>
      <c r="I22" s="80">
        <f t="shared" si="4"/>
        <v>577.5</v>
      </c>
      <c r="J22" s="81"/>
      <c r="K22" s="81">
        <f t="shared" si="5"/>
        <v>0</v>
      </c>
      <c r="L22" s="80">
        <f t="shared" si="6"/>
        <v>785</v>
      </c>
      <c r="M22" s="81"/>
      <c r="N22" s="81">
        <f t="shared" si="7"/>
        <v>0</v>
      </c>
      <c r="O22" s="80">
        <f t="shared" si="8"/>
        <v>1007.5</v>
      </c>
      <c r="P22" s="81"/>
      <c r="Q22" s="85">
        <f t="shared" si="9"/>
        <v>0</v>
      </c>
      <c r="R22" s="65"/>
      <c r="S22" s="34"/>
      <c r="T22" s="34"/>
      <c r="U22" s="65"/>
      <c r="V22" s="34"/>
      <c r="W22" s="34"/>
      <c r="X22" s="65"/>
      <c r="Y22" s="34"/>
      <c r="Z22" s="34"/>
      <c r="AA22" s="65"/>
      <c r="AB22" s="34"/>
      <c r="AC22" s="34"/>
      <c r="AD22" s="87"/>
      <c r="AE22" s="87"/>
      <c r="AF22" s="87"/>
      <c r="AG22" s="87"/>
      <c r="AH22" s="87"/>
      <c r="AI22" s="87"/>
      <c r="AJ22" s="87"/>
      <c r="AK22" s="87"/>
      <c r="AL22" s="87"/>
      <c r="AM22" s="88"/>
      <c r="AN22" s="88"/>
      <c r="AO22" s="88"/>
      <c r="AP22" s="88"/>
      <c r="AQ22" s="88"/>
      <c r="AR22" s="88"/>
      <c r="AS22" s="88"/>
      <c r="AT22" s="34"/>
      <c r="CLL22" s="79">
        <v>76</v>
      </c>
      <c r="CLM22" s="80">
        <v>297.5</v>
      </c>
      <c r="CLN22" s="81"/>
      <c r="CLO22" s="81"/>
      <c r="CLP22" s="80">
        <v>452.5</v>
      </c>
      <c r="CLQ22" s="81"/>
      <c r="CLR22" s="81"/>
      <c r="CLS22" s="80">
        <v>577.5</v>
      </c>
      <c r="CLT22" s="81"/>
      <c r="CLU22" s="81"/>
      <c r="CLV22" s="80">
        <v>785</v>
      </c>
      <c r="CLW22" s="81"/>
      <c r="CLX22" s="81"/>
      <c r="CLY22" s="80">
        <v>1007.5</v>
      </c>
      <c r="CLZ22" s="81"/>
      <c r="CMA22" s="81"/>
    </row>
    <row r="23" spans="2:46 2352:2367" ht="25" customHeight="1" x14ac:dyDescent="0.4">
      <c r="B23" s="83">
        <v>89</v>
      </c>
      <c r="C23" s="84">
        <f t="shared" si="0"/>
        <v>312.5</v>
      </c>
      <c r="D23" s="81"/>
      <c r="E23" s="82">
        <f t="shared" si="1"/>
        <v>0</v>
      </c>
      <c r="F23" s="80">
        <f t="shared" si="2"/>
        <v>525</v>
      </c>
      <c r="G23" s="81"/>
      <c r="H23" s="81">
        <f t="shared" si="3"/>
        <v>0</v>
      </c>
      <c r="I23" s="80">
        <f t="shared" si="4"/>
        <v>765</v>
      </c>
      <c r="J23" s="81"/>
      <c r="K23" s="81">
        <f t="shared" si="5"/>
        <v>0</v>
      </c>
      <c r="L23" s="80">
        <f t="shared" si="6"/>
        <v>850</v>
      </c>
      <c r="M23" s="81"/>
      <c r="N23" s="81">
        <f t="shared" si="7"/>
        <v>0</v>
      </c>
      <c r="O23" s="80">
        <f t="shared" si="8"/>
        <v>1075</v>
      </c>
      <c r="P23" s="81"/>
      <c r="Q23" s="85">
        <f t="shared" si="9"/>
        <v>0</v>
      </c>
      <c r="R23" s="65"/>
      <c r="S23" s="34"/>
      <c r="T23" s="34"/>
      <c r="U23" s="65"/>
      <c r="V23" s="34"/>
      <c r="W23" s="34"/>
      <c r="X23" s="65"/>
      <c r="Y23" s="34"/>
      <c r="Z23" s="34"/>
      <c r="AA23" s="65"/>
      <c r="AB23" s="34"/>
      <c r="AC23" s="34"/>
      <c r="AD23" s="87"/>
      <c r="AE23" s="87"/>
      <c r="AF23" s="87"/>
      <c r="AG23" s="87"/>
      <c r="AH23" s="87"/>
      <c r="AI23" s="87"/>
      <c r="AJ23" s="87"/>
      <c r="AK23" s="87"/>
      <c r="AL23" s="87"/>
      <c r="AM23" s="88"/>
      <c r="AN23" s="88"/>
      <c r="AO23" s="88"/>
      <c r="AP23" s="88"/>
      <c r="AQ23" s="88"/>
      <c r="AR23" s="88"/>
      <c r="AS23" s="88"/>
      <c r="AT23" s="34"/>
      <c r="CLL23" s="79">
        <v>89</v>
      </c>
      <c r="CLM23" s="80">
        <v>312.5</v>
      </c>
      <c r="CLN23" s="81"/>
      <c r="CLO23" s="81"/>
      <c r="CLP23" s="80">
        <v>525</v>
      </c>
      <c r="CLQ23" s="81"/>
      <c r="CLR23" s="81"/>
      <c r="CLS23" s="80">
        <v>765</v>
      </c>
      <c r="CLT23" s="81"/>
      <c r="CLU23" s="81"/>
      <c r="CLV23" s="80">
        <v>850</v>
      </c>
      <c r="CLW23" s="81"/>
      <c r="CLX23" s="81"/>
      <c r="CLY23" s="80">
        <v>1075</v>
      </c>
      <c r="CLZ23" s="81"/>
      <c r="CMA23" s="81"/>
    </row>
    <row r="24" spans="2:46 2352:2367" ht="25" customHeight="1" x14ac:dyDescent="0.4">
      <c r="B24" s="83">
        <v>108</v>
      </c>
      <c r="C24" s="84">
        <f t="shared" si="0"/>
        <v>392.5</v>
      </c>
      <c r="D24" s="81"/>
      <c r="E24" s="82">
        <f t="shared" si="1"/>
        <v>0</v>
      </c>
      <c r="F24" s="80">
        <f t="shared" si="2"/>
        <v>570</v>
      </c>
      <c r="G24" s="81"/>
      <c r="H24" s="81">
        <f t="shared" si="3"/>
        <v>0</v>
      </c>
      <c r="I24" s="80">
        <f t="shared" si="4"/>
        <v>810</v>
      </c>
      <c r="J24" s="81"/>
      <c r="K24" s="81">
        <f t="shared" si="5"/>
        <v>0</v>
      </c>
      <c r="L24" s="80">
        <f t="shared" si="6"/>
        <v>955</v>
      </c>
      <c r="M24" s="81"/>
      <c r="N24" s="81">
        <f t="shared" si="7"/>
        <v>0</v>
      </c>
      <c r="O24" s="80">
        <f t="shared" si="8"/>
        <v>1250</v>
      </c>
      <c r="P24" s="81"/>
      <c r="Q24" s="85">
        <f t="shared" si="9"/>
        <v>0</v>
      </c>
      <c r="R24" s="65"/>
      <c r="S24" s="34"/>
      <c r="T24" s="34"/>
      <c r="U24" s="65"/>
      <c r="V24" s="34"/>
      <c r="W24" s="34"/>
      <c r="X24" s="65"/>
      <c r="Y24" s="34"/>
      <c r="Z24" s="34"/>
      <c r="AA24" s="65"/>
      <c r="AB24" s="34"/>
      <c r="AC24" s="34"/>
      <c r="AD24" s="87"/>
      <c r="AE24" s="87"/>
      <c r="AF24" s="87"/>
      <c r="AG24" s="87"/>
      <c r="AH24" s="87"/>
      <c r="AI24" s="87"/>
      <c r="AJ24" s="87"/>
      <c r="AK24" s="87"/>
      <c r="AL24" s="87"/>
      <c r="AM24" s="88"/>
      <c r="AN24" s="88"/>
      <c r="AO24" s="88"/>
      <c r="AP24" s="88"/>
      <c r="AQ24" s="88"/>
      <c r="AR24" s="88"/>
      <c r="AS24" s="88"/>
      <c r="AT24" s="34"/>
      <c r="CLL24" s="79">
        <v>108</v>
      </c>
      <c r="CLM24" s="80">
        <v>392.5</v>
      </c>
      <c r="CLN24" s="81"/>
      <c r="CLO24" s="81"/>
      <c r="CLP24" s="80">
        <v>570</v>
      </c>
      <c r="CLQ24" s="81"/>
      <c r="CLR24" s="81"/>
      <c r="CLS24" s="80">
        <v>810</v>
      </c>
      <c r="CLT24" s="81"/>
      <c r="CLU24" s="81"/>
      <c r="CLV24" s="80">
        <v>955</v>
      </c>
      <c r="CLW24" s="81"/>
      <c r="CLX24" s="81"/>
      <c r="CLY24" s="80">
        <v>1250</v>
      </c>
      <c r="CLZ24" s="81"/>
      <c r="CMA24" s="81"/>
    </row>
    <row r="25" spans="2:46 2352:2367" ht="25" customHeight="1" x14ac:dyDescent="0.4">
      <c r="B25" s="83">
        <v>114</v>
      </c>
      <c r="C25" s="84">
        <f t="shared" si="0"/>
        <v>412.5</v>
      </c>
      <c r="D25" s="81"/>
      <c r="E25" s="82">
        <f t="shared" si="1"/>
        <v>0</v>
      </c>
      <c r="F25" s="80">
        <f t="shared" si="2"/>
        <v>572.5</v>
      </c>
      <c r="G25" s="81"/>
      <c r="H25" s="81">
        <f t="shared" si="3"/>
        <v>0</v>
      </c>
      <c r="I25" s="80">
        <f t="shared" si="4"/>
        <v>810</v>
      </c>
      <c r="J25" s="81"/>
      <c r="K25" s="81">
        <f t="shared" si="5"/>
        <v>0</v>
      </c>
      <c r="L25" s="80">
        <f t="shared" si="6"/>
        <v>957.5</v>
      </c>
      <c r="M25" s="81"/>
      <c r="N25" s="81">
        <f t="shared" si="7"/>
        <v>0</v>
      </c>
      <c r="O25" s="80">
        <f t="shared" si="8"/>
        <v>1330</v>
      </c>
      <c r="P25" s="81"/>
      <c r="Q25" s="85">
        <f t="shared" si="9"/>
        <v>0</v>
      </c>
      <c r="R25" s="65"/>
      <c r="S25" s="34"/>
      <c r="T25" s="34"/>
      <c r="U25" s="65"/>
      <c r="V25" s="34"/>
      <c r="W25" s="34"/>
      <c r="X25" s="65"/>
      <c r="Y25" s="34"/>
      <c r="Z25" s="34"/>
      <c r="AA25" s="65"/>
      <c r="AB25" s="34"/>
      <c r="AC25" s="34"/>
      <c r="AD25" s="87"/>
      <c r="AE25" s="87"/>
      <c r="AF25" s="87"/>
      <c r="AG25" s="87"/>
      <c r="AH25" s="87"/>
      <c r="AI25" s="87"/>
      <c r="AJ25" s="87"/>
      <c r="AK25" s="87"/>
      <c r="AL25" s="87"/>
      <c r="AM25" s="88"/>
      <c r="AN25" s="88"/>
      <c r="AO25" s="88"/>
      <c r="AP25" s="88"/>
      <c r="AQ25" s="88"/>
      <c r="AR25" s="88"/>
      <c r="AS25" s="88"/>
      <c r="AT25" s="34"/>
      <c r="CLL25" s="79">
        <v>114</v>
      </c>
      <c r="CLM25" s="80">
        <v>412.5</v>
      </c>
      <c r="CLN25" s="81"/>
      <c r="CLO25" s="81"/>
      <c r="CLP25" s="80">
        <v>572.5</v>
      </c>
      <c r="CLQ25" s="81"/>
      <c r="CLR25" s="81"/>
      <c r="CLS25" s="80">
        <v>810</v>
      </c>
      <c r="CLT25" s="81"/>
      <c r="CLU25" s="81"/>
      <c r="CLV25" s="80">
        <v>957.5</v>
      </c>
      <c r="CLW25" s="81"/>
      <c r="CLX25" s="81"/>
      <c r="CLY25" s="80">
        <v>1330</v>
      </c>
      <c r="CLZ25" s="81"/>
      <c r="CMA25" s="81"/>
    </row>
    <row r="26" spans="2:46 2352:2367" ht="25" customHeight="1" x14ac:dyDescent="0.4">
      <c r="B26" s="83">
        <v>133</v>
      </c>
      <c r="C26" s="84">
        <f t="shared" si="0"/>
        <v>495</v>
      </c>
      <c r="D26" s="81"/>
      <c r="E26" s="82">
        <f t="shared" si="1"/>
        <v>0</v>
      </c>
      <c r="F26" s="80">
        <f t="shared" si="2"/>
        <v>610</v>
      </c>
      <c r="G26" s="81"/>
      <c r="H26" s="81">
        <f t="shared" si="3"/>
        <v>0</v>
      </c>
      <c r="I26" s="80">
        <f t="shared" si="4"/>
        <v>930</v>
      </c>
      <c r="J26" s="81"/>
      <c r="K26" s="81">
        <f t="shared" si="5"/>
        <v>0</v>
      </c>
      <c r="L26" s="80">
        <f t="shared" si="6"/>
        <v>1122.5</v>
      </c>
      <c r="M26" s="81"/>
      <c r="N26" s="81">
        <f t="shared" si="7"/>
        <v>0</v>
      </c>
      <c r="O26" s="80">
        <f t="shared" si="8"/>
        <v>1337.5</v>
      </c>
      <c r="P26" s="81"/>
      <c r="Q26" s="85">
        <f t="shared" si="9"/>
        <v>0</v>
      </c>
      <c r="R26" s="65"/>
      <c r="S26" s="34"/>
      <c r="T26" s="34"/>
      <c r="U26" s="65"/>
      <c r="V26" s="34"/>
      <c r="W26" s="34"/>
      <c r="X26" s="65"/>
      <c r="Y26" s="34"/>
      <c r="Z26" s="34"/>
      <c r="AA26" s="65"/>
      <c r="AB26" s="34"/>
      <c r="AC26" s="34"/>
      <c r="AD26" s="87"/>
      <c r="AE26" s="87"/>
      <c r="AF26" s="87"/>
      <c r="AG26" s="87"/>
      <c r="AH26" s="87"/>
      <c r="AI26" s="87"/>
      <c r="AJ26" s="87"/>
      <c r="AK26" s="87"/>
      <c r="AL26" s="87"/>
      <c r="AM26" s="88"/>
      <c r="AN26" s="88"/>
      <c r="AO26" s="88"/>
      <c r="AP26" s="88"/>
      <c r="AQ26" s="88"/>
      <c r="AR26" s="88"/>
      <c r="AS26" s="88"/>
      <c r="AT26" s="34"/>
      <c r="CLL26" s="79">
        <v>133</v>
      </c>
      <c r="CLM26" s="80">
        <v>495</v>
      </c>
      <c r="CLN26" s="81"/>
      <c r="CLO26" s="81"/>
      <c r="CLP26" s="80">
        <v>610</v>
      </c>
      <c r="CLQ26" s="81"/>
      <c r="CLR26" s="81"/>
      <c r="CLS26" s="80">
        <v>930</v>
      </c>
      <c r="CLT26" s="81"/>
      <c r="CLU26" s="81"/>
      <c r="CLV26" s="80">
        <v>1122.5</v>
      </c>
      <c r="CLW26" s="81"/>
      <c r="CLX26" s="81"/>
      <c r="CLY26" s="80">
        <v>1337.5</v>
      </c>
      <c r="CLZ26" s="81"/>
      <c r="CMA26" s="81"/>
    </row>
    <row r="27" spans="2:46 2352:2367" ht="21" x14ac:dyDescent="0.4">
      <c r="B27" s="83">
        <v>159</v>
      </c>
      <c r="C27" s="84">
        <f t="shared" si="0"/>
        <v>517.5</v>
      </c>
      <c r="D27" s="81"/>
      <c r="E27" s="82">
        <f t="shared" si="1"/>
        <v>0</v>
      </c>
      <c r="F27" s="80">
        <f t="shared" si="2"/>
        <v>752.5</v>
      </c>
      <c r="G27" s="81"/>
      <c r="H27" s="81">
        <f t="shared" si="3"/>
        <v>0</v>
      </c>
      <c r="I27" s="80">
        <f t="shared" si="4"/>
        <v>980</v>
      </c>
      <c r="J27" s="81"/>
      <c r="K27" s="81">
        <f t="shared" si="5"/>
        <v>0</v>
      </c>
      <c r="L27" s="80">
        <f t="shared" si="6"/>
        <v>1197.5</v>
      </c>
      <c r="M27" s="81"/>
      <c r="N27" s="81">
        <f t="shared" si="7"/>
        <v>0</v>
      </c>
      <c r="O27" s="80">
        <f t="shared" si="8"/>
        <v>1507.5</v>
      </c>
      <c r="P27" s="81"/>
      <c r="Q27" s="85">
        <f t="shared" si="9"/>
        <v>0</v>
      </c>
      <c r="AC27" s="89">
        <v>48</v>
      </c>
      <c r="AD27" s="90">
        <v>292.16399999999999</v>
      </c>
      <c r="AE27" s="43">
        <v>368.30899999999997</v>
      </c>
      <c r="AF27" s="43">
        <v>478.79199999999997</v>
      </c>
      <c r="AG27" s="43">
        <v>582.87299999999993</v>
      </c>
      <c r="AH27" s="43">
        <v>753.88400000000001</v>
      </c>
      <c r="AI27" s="43">
        <v>915.29200000000003</v>
      </c>
      <c r="AJ27" s="43">
        <v>1098.4280000000001</v>
      </c>
      <c r="AK27" s="43">
        <v>1357.6119999999999</v>
      </c>
      <c r="AL27" s="43">
        <v>1659.1849999999999</v>
      </c>
      <c r="AM27" s="44"/>
      <c r="AN27" s="44"/>
      <c r="AO27" s="44"/>
      <c r="AP27" s="44"/>
      <c r="AQ27" s="44"/>
      <c r="AR27" s="44"/>
      <c r="AS27" s="45"/>
      <c r="CLL27" s="79">
        <v>159</v>
      </c>
      <c r="CLM27" s="80">
        <v>517.5</v>
      </c>
      <c r="CLN27" s="81"/>
      <c r="CLO27" s="81"/>
      <c r="CLP27" s="80">
        <v>752.5</v>
      </c>
      <c r="CLQ27" s="81"/>
      <c r="CLR27" s="81"/>
      <c r="CLS27" s="80">
        <v>980</v>
      </c>
      <c r="CLT27" s="81"/>
      <c r="CLU27" s="81"/>
      <c r="CLV27" s="80">
        <v>1197.5</v>
      </c>
      <c r="CLW27" s="81"/>
      <c r="CLX27" s="81"/>
      <c r="CLY27" s="80">
        <v>1507.5</v>
      </c>
      <c r="CLZ27" s="81"/>
      <c r="CMA27" s="81"/>
    </row>
    <row r="28" spans="2:46 2352:2367" ht="25" customHeight="1" x14ac:dyDescent="0.5">
      <c r="B28" s="83">
        <v>169</v>
      </c>
      <c r="C28" s="84" t="s">
        <v>27</v>
      </c>
      <c r="D28" s="80" t="s">
        <v>27</v>
      </c>
      <c r="E28" s="80" t="s">
        <v>27</v>
      </c>
      <c r="F28" s="80">
        <f t="shared" si="2"/>
        <v>757.5</v>
      </c>
      <c r="G28" s="81"/>
      <c r="H28" s="81">
        <f t="shared" si="3"/>
        <v>0</v>
      </c>
      <c r="I28" s="80">
        <f t="shared" si="4"/>
        <v>985</v>
      </c>
      <c r="J28" s="81"/>
      <c r="K28" s="81">
        <f t="shared" si="5"/>
        <v>0</v>
      </c>
      <c r="L28" s="80">
        <f t="shared" si="6"/>
        <v>1140</v>
      </c>
      <c r="M28" s="81"/>
      <c r="N28" s="81">
        <f t="shared" si="7"/>
        <v>0</v>
      </c>
      <c r="O28" s="80">
        <f t="shared" si="8"/>
        <v>1565</v>
      </c>
      <c r="P28" s="81"/>
      <c r="Q28" s="85">
        <f t="shared" si="9"/>
        <v>0</v>
      </c>
      <c r="AC28" s="91">
        <v>54</v>
      </c>
      <c r="AD28" s="92">
        <v>316.12299999999999</v>
      </c>
      <c r="AE28" s="48">
        <v>392.17099999999999</v>
      </c>
      <c r="AF28" s="48">
        <v>509.25</v>
      </c>
      <c r="AG28" s="48">
        <v>602.56400000000008</v>
      </c>
      <c r="AH28" s="48">
        <v>746.221</v>
      </c>
      <c r="AI28" s="48">
        <v>959.71799999999996</v>
      </c>
      <c r="AJ28" s="48">
        <v>1177.192</v>
      </c>
      <c r="AK28" s="48">
        <v>1435.6000000000001</v>
      </c>
      <c r="AL28" s="48">
        <v>1721.4590000000001</v>
      </c>
      <c r="AM28" s="57"/>
      <c r="AN28" s="57"/>
      <c r="AO28" s="57"/>
      <c r="AP28" s="57"/>
      <c r="AQ28" s="57"/>
      <c r="AR28" s="57"/>
      <c r="AS28" s="50"/>
      <c r="CLL28" s="79">
        <v>169</v>
      </c>
      <c r="CLM28" s="80" t="s">
        <v>27</v>
      </c>
      <c r="CLN28" s="81"/>
      <c r="CLO28" s="81"/>
      <c r="CLP28" s="80">
        <v>757.5</v>
      </c>
      <c r="CLQ28" s="81"/>
      <c r="CLR28" s="81"/>
      <c r="CLS28" s="80">
        <v>985</v>
      </c>
      <c r="CLT28" s="81"/>
      <c r="CLU28" s="81"/>
      <c r="CLV28" s="80">
        <v>1140</v>
      </c>
      <c r="CLW28" s="81"/>
      <c r="CLX28" s="81"/>
      <c r="CLY28" s="80">
        <v>1565</v>
      </c>
      <c r="CLZ28" s="81"/>
      <c r="CMA28" s="81"/>
    </row>
    <row r="29" spans="2:46 2352:2367" ht="25" customHeight="1" x14ac:dyDescent="0.5">
      <c r="B29" s="83">
        <v>219</v>
      </c>
      <c r="C29" s="84" t="s">
        <v>27</v>
      </c>
      <c r="D29" s="80" t="s">
        <v>27</v>
      </c>
      <c r="E29" s="80" t="s">
        <v>27</v>
      </c>
      <c r="F29" s="80">
        <f t="shared" si="2"/>
        <v>942.5</v>
      </c>
      <c r="G29" s="81"/>
      <c r="H29" s="81">
        <f t="shared" si="3"/>
        <v>0</v>
      </c>
      <c r="I29" s="80">
        <f t="shared" si="4"/>
        <v>1177.5</v>
      </c>
      <c r="J29" s="81"/>
      <c r="K29" s="81">
        <f t="shared" si="5"/>
        <v>0</v>
      </c>
      <c r="L29" s="80">
        <f t="shared" si="6"/>
        <v>1595</v>
      </c>
      <c r="M29" s="81"/>
      <c r="N29" s="81">
        <f t="shared" si="7"/>
        <v>0</v>
      </c>
      <c r="O29" s="80">
        <f t="shared" si="8"/>
        <v>1870</v>
      </c>
      <c r="P29" s="81"/>
      <c r="Q29" s="85">
        <f t="shared" si="9"/>
        <v>0</v>
      </c>
      <c r="AC29" s="91">
        <v>57</v>
      </c>
      <c r="AD29" s="92">
        <v>317.38399999999996</v>
      </c>
      <c r="AE29" s="48">
        <v>400.70699999999999</v>
      </c>
      <c r="AF29" s="48">
        <v>510.60799999999995</v>
      </c>
      <c r="AG29" s="48">
        <v>609.06299999999999</v>
      </c>
      <c r="AH29" s="48">
        <v>817.80700000000013</v>
      </c>
      <c r="AI29" s="48">
        <v>960.97900000000004</v>
      </c>
      <c r="AJ29" s="48">
        <v>1202.703</v>
      </c>
      <c r="AK29" s="48">
        <v>1491.7630000000001</v>
      </c>
      <c r="AL29" s="48">
        <v>1722.7200000000003</v>
      </c>
      <c r="AM29" s="57"/>
      <c r="AN29" s="57"/>
      <c r="AO29" s="57"/>
      <c r="AP29" s="57"/>
      <c r="AQ29" s="57"/>
      <c r="AR29" s="57"/>
      <c r="AS29" s="50"/>
      <c r="CLL29" s="79">
        <v>219</v>
      </c>
      <c r="CLM29" s="80" t="s">
        <v>27</v>
      </c>
      <c r="CLN29" s="81"/>
      <c r="CLO29" s="81"/>
      <c r="CLP29" s="80">
        <v>942.5</v>
      </c>
      <c r="CLQ29" s="81"/>
      <c r="CLR29" s="81"/>
      <c r="CLS29" s="80">
        <v>1177.5</v>
      </c>
      <c r="CLT29" s="81"/>
      <c r="CLU29" s="81"/>
      <c r="CLV29" s="80">
        <v>1595</v>
      </c>
      <c r="CLW29" s="81"/>
      <c r="CLX29" s="81"/>
      <c r="CLY29" s="80">
        <v>1870</v>
      </c>
      <c r="CLZ29" s="81"/>
      <c r="CMA29" s="81"/>
    </row>
    <row r="30" spans="2:46 2352:2367" ht="25" customHeight="1" x14ac:dyDescent="0.5">
      <c r="B30" s="83">
        <v>273</v>
      </c>
      <c r="C30" s="84" t="s">
        <v>27</v>
      </c>
      <c r="D30" s="80" t="s">
        <v>27</v>
      </c>
      <c r="E30" s="80" t="s">
        <v>27</v>
      </c>
      <c r="F30" s="80">
        <f t="shared" si="2"/>
        <v>1162.5</v>
      </c>
      <c r="G30" s="81"/>
      <c r="H30" s="81">
        <f t="shared" si="3"/>
        <v>0</v>
      </c>
      <c r="I30" s="80">
        <f t="shared" si="4"/>
        <v>1305</v>
      </c>
      <c r="J30" s="81"/>
      <c r="K30" s="81">
        <f t="shared" si="5"/>
        <v>0</v>
      </c>
      <c r="L30" s="80">
        <f t="shared" si="6"/>
        <v>2465</v>
      </c>
      <c r="M30" s="81"/>
      <c r="N30" s="81">
        <f t="shared" si="7"/>
        <v>0</v>
      </c>
      <c r="O30" s="80">
        <f t="shared" si="8"/>
        <v>2472.5</v>
      </c>
      <c r="P30" s="81"/>
      <c r="Q30" s="85">
        <f t="shared" si="9"/>
        <v>0</v>
      </c>
      <c r="AC30" s="91">
        <v>60</v>
      </c>
      <c r="AD30" s="92">
        <v>322.33100000000002</v>
      </c>
      <c r="AE30" s="48">
        <v>407.69100000000003</v>
      </c>
      <c r="AF30" s="48">
        <v>523.41200000000003</v>
      </c>
      <c r="AG30" s="48">
        <v>669.39699999999993</v>
      </c>
      <c r="AH30" s="48">
        <v>828.76800000000003</v>
      </c>
      <c r="AI30" s="48">
        <v>962.33699999999999</v>
      </c>
      <c r="AJ30" s="48">
        <v>1261.7759999999998</v>
      </c>
      <c r="AK30" s="48">
        <v>1541.6209999999999</v>
      </c>
      <c r="AL30" s="48">
        <v>1723.981</v>
      </c>
      <c r="AM30" s="57"/>
      <c r="AN30" s="57"/>
      <c r="AO30" s="57"/>
      <c r="AP30" s="57"/>
      <c r="AQ30" s="57"/>
      <c r="AR30" s="57"/>
      <c r="AS30" s="50"/>
      <c r="CLL30" s="79">
        <v>273</v>
      </c>
      <c r="CLM30" s="80" t="s">
        <v>27</v>
      </c>
      <c r="CLN30" s="81"/>
      <c r="CLO30" s="81"/>
      <c r="CLP30" s="80">
        <v>1162.5</v>
      </c>
      <c r="CLQ30" s="81"/>
      <c r="CLR30" s="81"/>
      <c r="CLS30" s="80">
        <v>1305</v>
      </c>
      <c r="CLT30" s="81"/>
      <c r="CLU30" s="81"/>
      <c r="CLV30" s="80">
        <v>2465</v>
      </c>
      <c r="CLW30" s="81"/>
      <c r="CLX30" s="81"/>
      <c r="CLY30" s="80">
        <v>2472.5</v>
      </c>
      <c r="CLZ30" s="81"/>
      <c r="CMA30" s="81"/>
    </row>
    <row r="31" spans="2:46 2352:2367" ht="25" customHeight="1" x14ac:dyDescent="0.5">
      <c r="B31" s="83">
        <v>377</v>
      </c>
      <c r="C31" s="84" t="s">
        <v>27</v>
      </c>
      <c r="D31" s="80" t="s">
        <v>27</v>
      </c>
      <c r="E31" s="80" t="s">
        <v>27</v>
      </c>
      <c r="F31" s="80">
        <f t="shared" si="2"/>
        <v>1620</v>
      </c>
      <c r="G31" s="81"/>
      <c r="H31" s="81">
        <f t="shared" si="3"/>
        <v>0</v>
      </c>
      <c r="I31" s="80">
        <f t="shared" si="4"/>
        <v>2042.5</v>
      </c>
      <c r="J31" s="81"/>
      <c r="K31" s="81">
        <f t="shared" si="5"/>
        <v>0</v>
      </c>
      <c r="L31" s="80">
        <f t="shared" si="6"/>
        <v>3085</v>
      </c>
      <c r="M31" s="81"/>
      <c r="N31" s="81">
        <f t="shared" si="7"/>
        <v>0</v>
      </c>
      <c r="O31" s="80">
        <f t="shared" si="8"/>
        <v>3092.5</v>
      </c>
      <c r="P31" s="81"/>
      <c r="Q31" s="85">
        <f t="shared" si="9"/>
        <v>0</v>
      </c>
      <c r="AC31" s="91">
        <v>64</v>
      </c>
      <c r="AD31" s="92">
        <v>323.97999999999996</v>
      </c>
      <c r="AE31" s="48">
        <v>439.50700000000006</v>
      </c>
      <c r="AF31" s="48">
        <v>546.69200000000001</v>
      </c>
      <c r="AG31" s="48">
        <v>701.79500000000007</v>
      </c>
      <c r="AH31" s="48">
        <v>881.53599999999994</v>
      </c>
      <c r="AI31" s="48">
        <v>1107.643</v>
      </c>
      <c r="AJ31" s="48">
        <v>1328.415</v>
      </c>
      <c r="AK31" s="48">
        <v>1640.3669999999997</v>
      </c>
      <c r="AL31" s="48">
        <v>1856.289</v>
      </c>
      <c r="AM31" s="57"/>
      <c r="AN31" s="57"/>
      <c r="AO31" s="57"/>
      <c r="AP31" s="57"/>
      <c r="AQ31" s="57"/>
      <c r="AR31" s="57"/>
      <c r="AS31" s="50"/>
      <c r="CLL31" s="79">
        <v>377</v>
      </c>
      <c r="CLM31" s="80" t="s">
        <v>27</v>
      </c>
      <c r="CLN31" s="81"/>
      <c r="CLO31" s="81"/>
      <c r="CLP31" s="80">
        <v>1620</v>
      </c>
      <c r="CLQ31" s="81"/>
      <c r="CLR31" s="81"/>
      <c r="CLS31" s="80">
        <v>2042.5</v>
      </c>
      <c r="CLT31" s="81"/>
      <c r="CLU31" s="81"/>
      <c r="CLV31" s="80">
        <v>3085</v>
      </c>
      <c r="CLW31" s="81"/>
      <c r="CLX31" s="81"/>
      <c r="CLY31" s="80">
        <v>3092.5</v>
      </c>
      <c r="CLZ31" s="81"/>
      <c r="CMA31" s="81"/>
    </row>
    <row r="32" spans="2:46 2352:2367" ht="25" customHeight="1" x14ac:dyDescent="0.5">
      <c r="B32" s="83">
        <v>426</v>
      </c>
      <c r="C32" s="84" t="s">
        <v>27</v>
      </c>
      <c r="D32" s="80" t="s">
        <v>27</v>
      </c>
      <c r="E32" s="80" t="s">
        <v>27</v>
      </c>
      <c r="F32" s="80">
        <f t="shared" si="2"/>
        <v>1647.5</v>
      </c>
      <c r="G32" s="81"/>
      <c r="H32" s="81">
        <f t="shared" si="3"/>
        <v>0</v>
      </c>
      <c r="I32" s="80">
        <f t="shared" si="4"/>
        <v>2522.5</v>
      </c>
      <c r="J32" s="81"/>
      <c r="K32" s="81">
        <f t="shared" si="5"/>
        <v>0</v>
      </c>
      <c r="L32" s="80">
        <f t="shared" si="6"/>
        <v>3690</v>
      </c>
      <c r="M32" s="81"/>
      <c r="N32" s="81">
        <f t="shared" si="7"/>
        <v>0</v>
      </c>
      <c r="O32" s="80">
        <f t="shared" si="8"/>
        <v>3700</v>
      </c>
      <c r="P32" s="81"/>
      <c r="Q32" s="85">
        <f t="shared" si="9"/>
        <v>0</v>
      </c>
      <c r="AC32" s="91">
        <v>70</v>
      </c>
      <c r="AD32" s="92">
        <v>373.25600000000003</v>
      </c>
      <c r="AE32" s="48">
        <v>467.83100000000002</v>
      </c>
      <c r="AF32" s="48">
        <v>549.21400000000006</v>
      </c>
      <c r="AG32" s="48">
        <v>731.96199999999999</v>
      </c>
      <c r="AH32" s="48">
        <v>884.05799999999988</v>
      </c>
      <c r="AI32" s="48">
        <v>1110.165</v>
      </c>
      <c r="AJ32" s="48">
        <v>1331.0340000000001</v>
      </c>
      <c r="AK32" s="48">
        <v>1642.9859999999999</v>
      </c>
      <c r="AL32" s="48">
        <v>1930.203</v>
      </c>
      <c r="AM32" s="48"/>
      <c r="AN32" s="48"/>
      <c r="AO32" s="48"/>
      <c r="AP32" s="48"/>
      <c r="AQ32" s="48"/>
      <c r="AR32" s="48"/>
      <c r="AS32" s="93"/>
      <c r="CLL32" s="79">
        <v>426</v>
      </c>
      <c r="CLM32" s="80" t="s">
        <v>27</v>
      </c>
      <c r="CLN32" s="81"/>
      <c r="CLO32" s="81"/>
      <c r="CLP32" s="80">
        <v>1647.5</v>
      </c>
      <c r="CLQ32" s="81"/>
      <c r="CLR32" s="81"/>
      <c r="CLS32" s="80">
        <v>2522.5</v>
      </c>
      <c r="CLT32" s="81"/>
      <c r="CLU32" s="81"/>
      <c r="CLV32" s="80">
        <v>3690</v>
      </c>
      <c r="CLW32" s="81"/>
      <c r="CLX32" s="81"/>
      <c r="CLY32" s="80">
        <v>3700</v>
      </c>
      <c r="CLZ32" s="81"/>
      <c r="CMA32" s="81"/>
    </row>
    <row r="33" spans="2:45 2352:2367" ht="25" customHeight="1" thickBot="1" x14ac:dyDescent="0.55000000000000004">
      <c r="B33" s="94">
        <v>508</v>
      </c>
      <c r="C33" s="95" t="s">
        <v>27</v>
      </c>
      <c r="D33" s="96" t="s">
        <v>27</v>
      </c>
      <c r="E33" s="96" t="s">
        <v>27</v>
      </c>
      <c r="F33" s="96">
        <f t="shared" si="2"/>
        <v>1977.5</v>
      </c>
      <c r="G33" s="97"/>
      <c r="H33" s="97">
        <f t="shared" si="3"/>
        <v>0</v>
      </c>
      <c r="I33" s="96">
        <f t="shared" si="4"/>
        <v>2560</v>
      </c>
      <c r="J33" s="97"/>
      <c r="K33" s="97">
        <f t="shared" si="5"/>
        <v>0</v>
      </c>
      <c r="L33" s="96">
        <f t="shared" si="6"/>
        <v>4100</v>
      </c>
      <c r="M33" s="97"/>
      <c r="N33" s="97">
        <f t="shared" si="7"/>
        <v>0</v>
      </c>
      <c r="O33" s="96">
        <f t="shared" si="8"/>
        <v>4110</v>
      </c>
      <c r="P33" s="97"/>
      <c r="Q33" s="98">
        <f t="shared" si="9"/>
        <v>0</v>
      </c>
      <c r="AC33" s="91">
        <v>76</v>
      </c>
      <c r="AD33" s="92">
        <v>379.27000000000004</v>
      </c>
      <c r="AE33" s="48">
        <v>476.27000000000004</v>
      </c>
      <c r="AF33" s="48">
        <v>586.36500000000001</v>
      </c>
      <c r="AG33" s="48">
        <v>734.5809999999999</v>
      </c>
      <c r="AH33" s="48">
        <v>920.91800000000001</v>
      </c>
      <c r="AI33" s="48">
        <v>1137.0340000000001</v>
      </c>
      <c r="AJ33" s="48">
        <v>1333.556</v>
      </c>
      <c r="AK33" s="48">
        <v>1645.5080000000003</v>
      </c>
      <c r="AL33" s="48">
        <v>1932.8219999999999</v>
      </c>
      <c r="AM33" s="48"/>
      <c r="AN33" s="48"/>
      <c r="AO33" s="48"/>
      <c r="AP33" s="48"/>
      <c r="AQ33" s="48"/>
      <c r="AR33" s="48"/>
      <c r="AS33" s="93"/>
      <c r="CLL33" s="79">
        <v>508</v>
      </c>
      <c r="CLM33" s="80" t="s">
        <v>27</v>
      </c>
      <c r="CLN33" s="81"/>
      <c r="CLO33" s="81"/>
      <c r="CLP33" s="80">
        <v>1977.5</v>
      </c>
      <c r="CLQ33" s="81"/>
      <c r="CLR33" s="81"/>
      <c r="CLS33" s="80">
        <v>2560</v>
      </c>
      <c r="CLT33" s="81"/>
      <c r="CLU33" s="81"/>
      <c r="CLV33" s="80">
        <v>4100</v>
      </c>
      <c r="CLW33" s="81"/>
      <c r="CLX33" s="81"/>
      <c r="CLY33" s="80">
        <v>4110</v>
      </c>
      <c r="CLZ33" s="81"/>
      <c r="CMA33" s="81"/>
    </row>
    <row r="34" spans="2:45 2352:2367" ht="14.4" x14ac:dyDescent="0.3">
      <c r="AC34" s="91">
        <v>89</v>
      </c>
      <c r="AD34" s="92">
        <v>416.22700000000003</v>
      </c>
      <c r="AE34" s="48">
        <v>509.05599999999993</v>
      </c>
      <c r="AF34" s="48">
        <v>615.65899999999999</v>
      </c>
      <c r="AG34" s="48">
        <v>832.64799999999991</v>
      </c>
      <c r="AH34" s="48">
        <v>1016.5600000000001</v>
      </c>
      <c r="AI34" s="48">
        <v>1232.191</v>
      </c>
      <c r="AJ34" s="48">
        <v>1387.682</v>
      </c>
      <c r="AK34" s="48">
        <v>1909.93</v>
      </c>
      <c r="AL34" s="48">
        <v>2169.114</v>
      </c>
      <c r="AM34" s="48"/>
      <c r="AN34" s="48"/>
      <c r="AO34" s="48"/>
      <c r="AP34" s="48"/>
      <c r="AQ34" s="48"/>
      <c r="AR34" s="48"/>
      <c r="AS34" s="93"/>
    </row>
    <row r="35" spans="2:45 2352:2367" ht="25" customHeight="1" x14ac:dyDescent="0.35">
      <c r="B35" s="125" t="s">
        <v>34</v>
      </c>
      <c r="C35" s="125"/>
      <c r="D35" s="110">
        <f>SUM(E12:E33,H12:H33,K12:K33,N12:N33,Q12:Q33)</f>
        <v>0</v>
      </c>
      <c r="E35" s="111"/>
      <c r="AC35" s="91">
        <v>108</v>
      </c>
      <c r="AD35" s="92">
        <v>470.25599999999997</v>
      </c>
      <c r="AE35" s="48">
        <v>610.71199999999999</v>
      </c>
      <c r="AF35" s="48">
        <v>741.17700000000002</v>
      </c>
      <c r="AG35" s="48">
        <v>863.68799999999999</v>
      </c>
      <c r="AH35" s="48">
        <v>1088.146</v>
      </c>
      <c r="AI35" s="48">
        <v>1414.6480000000001</v>
      </c>
      <c r="AJ35" s="48">
        <v>1553.5519999999999</v>
      </c>
      <c r="AK35" s="48">
        <v>2212.473</v>
      </c>
      <c r="AL35" s="48">
        <v>2368.7400000000002</v>
      </c>
      <c r="AM35" s="48"/>
      <c r="AN35" s="48"/>
      <c r="AO35" s="48"/>
      <c r="AP35" s="48"/>
      <c r="AQ35" s="48"/>
      <c r="AR35" s="48"/>
      <c r="AS35" s="93"/>
    </row>
    <row r="36" spans="2:45 2352:2367" ht="14.4" x14ac:dyDescent="0.3">
      <c r="AC36" s="91">
        <v>114</v>
      </c>
      <c r="AD36" s="92">
        <v>487.71600000000007</v>
      </c>
      <c r="AE36" s="48">
        <v>637.19299999999998</v>
      </c>
      <c r="AF36" s="48">
        <v>760.96500000000003</v>
      </c>
      <c r="AG36" s="48">
        <v>1018.6940000000001</v>
      </c>
      <c r="AH36" s="48">
        <v>1090.6680000000001</v>
      </c>
      <c r="AI36" s="48">
        <v>1417.2669999999998</v>
      </c>
      <c r="AJ36" s="48">
        <v>1556.1709999999998</v>
      </c>
      <c r="AK36" s="48">
        <v>2215.0919999999996</v>
      </c>
      <c r="AL36" s="48">
        <v>2371.3589999999999</v>
      </c>
      <c r="AM36" s="48"/>
      <c r="AN36" s="48"/>
      <c r="AO36" s="48"/>
      <c r="AP36" s="48"/>
      <c r="AQ36" s="48"/>
      <c r="AR36" s="48"/>
      <c r="AS36" s="93"/>
    </row>
    <row r="37" spans="2:45 2352:2367" ht="14.4" x14ac:dyDescent="0.3">
      <c r="AC37" s="91">
        <v>133</v>
      </c>
      <c r="AD37" s="92">
        <v>595.96799999999996</v>
      </c>
      <c r="AE37" s="48">
        <v>695.19900000000007</v>
      </c>
      <c r="AF37" s="48">
        <v>887.55000000000007</v>
      </c>
      <c r="AG37" s="48">
        <v>1066.03</v>
      </c>
      <c r="AH37" s="48">
        <v>1227.2440000000001</v>
      </c>
      <c r="AI37" s="48">
        <v>1449.8590000000002</v>
      </c>
      <c r="AJ37" s="48">
        <v>1789.2619999999997</v>
      </c>
      <c r="AK37" s="48">
        <v>2286.096</v>
      </c>
      <c r="AL37" s="48">
        <v>2546.056</v>
      </c>
      <c r="AM37" s="48"/>
      <c r="AN37" s="48"/>
      <c r="AO37" s="48"/>
      <c r="AP37" s="48"/>
      <c r="AQ37" s="48"/>
      <c r="AR37" s="48"/>
      <c r="AS37" s="93"/>
    </row>
    <row r="38" spans="2:45 2352:2367" ht="14.4" x14ac:dyDescent="0.3">
      <c r="AC38" s="91">
        <v>159</v>
      </c>
      <c r="AD38" s="92">
        <v>750.29500000000007</v>
      </c>
      <c r="AE38" s="48">
        <v>796.56399999999996</v>
      </c>
      <c r="AF38" s="48">
        <v>1013.7469999999998</v>
      </c>
      <c r="AG38" s="48">
        <v>1197.5619999999999</v>
      </c>
      <c r="AH38" s="48">
        <v>1431.1380000000001</v>
      </c>
      <c r="AI38" s="48">
        <v>1669.1759999999999</v>
      </c>
      <c r="AJ38" s="48">
        <v>2094.8119999999999</v>
      </c>
      <c r="AK38" s="48">
        <v>2333.6260000000002</v>
      </c>
      <c r="AL38" s="48">
        <v>2887.3019999999997</v>
      </c>
      <c r="AM38" s="48"/>
      <c r="AN38" s="48"/>
      <c r="AO38" s="48"/>
      <c r="AP38" s="48"/>
      <c r="AQ38" s="48"/>
      <c r="AR38" s="48"/>
      <c r="AS38" s="93"/>
    </row>
    <row r="39" spans="2:45 2352:2367" ht="14.4" x14ac:dyDescent="0.3">
      <c r="B39" s="34"/>
      <c r="C39" s="65"/>
      <c r="D39" s="34"/>
      <c r="E39" s="34"/>
      <c r="F39" s="65"/>
      <c r="G39" s="34"/>
      <c r="H39" s="34"/>
      <c r="I39" s="65"/>
      <c r="J39" s="34"/>
      <c r="K39" s="34"/>
      <c r="L39" s="65"/>
      <c r="M39" s="34"/>
      <c r="N39" s="34"/>
      <c r="O39" s="65"/>
      <c r="P39" s="34"/>
      <c r="Q39" s="34"/>
      <c r="R39" s="65"/>
      <c r="S39" s="34"/>
      <c r="T39" s="34"/>
      <c r="U39" s="65"/>
      <c r="V39" s="34"/>
      <c r="W39" s="34"/>
      <c r="X39" s="65"/>
      <c r="Y39" s="34"/>
      <c r="Z39" s="34"/>
      <c r="AA39" s="65"/>
      <c r="AC39" s="91">
        <v>165</v>
      </c>
      <c r="AD39" s="92">
        <v>0</v>
      </c>
      <c r="AE39" s="48">
        <v>842.54200000000003</v>
      </c>
      <c r="AF39" s="48">
        <v>1051.0919999999999</v>
      </c>
      <c r="AG39" s="48">
        <v>1253.8219999999999</v>
      </c>
      <c r="AH39" s="48">
        <v>1476.7280000000001</v>
      </c>
      <c r="AI39" s="48">
        <v>1793.433</v>
      </c>
      <c r="AJ39" s="48">
        <v>2097.3339999999998</v>
      </c>
      <c r="AK39" s="48">
        <v>2578.5510000000004</v>
      </c>
      <c r="AL39" s="48">
        <v>2889.8239999999996</v>
      </c>
      <c r="AM39" s="48"/>
      <c r="AN39" s="48"/>
      <c r="AO39" s="48"/>
      <c r="AP39" s="48"/>
      <c r="AQ39" s="48"/>
      <c r="AR39" s="48"/>
      <c r="AS39" s="93"/>
    </row>
    <row r="40" spans="2:45 2352:2367" ht="14.4" x14ac:dyDescent="0.3">
      <c r="B40" s="99"/>
      <c r="C40" s="65"/>
      <c r="D40" s="34"/>
      <c r="E40" s="34"/>
      <c r="F40" s="65"/>
      <c r="G40" s="34"/>
      <c r="H40" s="34"/>
      <c r="I40" s="65"/>
      <c r="J40" s="34"/>
      <c r="K40" s="34"/>
      <c r="L40" s="65"/>
      <c r="M40" s="34"/>
      <c r="N40" s="34"/>
      <c r="O40" s="65"/>
      <c r="P40" s="34"/>
      <c r="Q40" s="34"/>
      <c r="R40" s="65"/>
      <c r="S40" s="34"/>
      <c r="T40" s="34"/>
      <c r="U40" s="65"/>
      <c r="V40" s="34"/>
      <c r="W40" s="34"/>
      <c r="X40" s="65"/>
      <c r="Y40" s="34"/>
      <c r="Z40" s="34"/>
      <c r="AA40" s="65"/>
      <c r="AC40" s="91">
        <v>169</v>
      </c>
      <c r="AD40" s="92">
        <v>0</v>
      </c>
      <c r="AE40" s="48">
        <v>895.69799999999998</v>
      </c>
      <c r="AF40" s="48">
        <v>1095.615</v>
      </c>
      <c r="AG40" s="48">
        <v>1454.5149999999999</v>
      </c>
      <c r="AH40" s="48">
        <v>1607.3869999999997</v>
      </c>
      <c r="AI40" s="48">
        <v>1937.4780000000001</v>
      </c>
      <c r="AJ40" s="48">
        <v>2298.7060000000001</v>
      </c>
      <c r="AK40" s="48">
        <v>2914.268</v>
      </c>
      <c r="AL40" s="48">
        <v>3072.7660000000001</v>
      </c>
      <c r="AM40" s="48"/>
      <c r="AN40" s="48"/>
      <c r="AO40" s="48"/>
      <c r="AP40" s="48"/>
      <c r="AQ40" s="48"/>
      <c r="AR40" s="48"/>
      <c r="AS40" s="93"/>
    </row>
    <row r="41" spans="2:45 2352:2367" ht="14.4" x14ac:dyDescent="0.3">
      <c r="B41" s="99"/>
      <c r="C41" s="65"/>
      <c r="D41" s="34"/>
      <c r="E41" s="34"/>
      <c r="F41" s="65"/>
      <c r="G41" s="34"/>
      <c r="H41" s="34"/>
      <c r="I41" s="65"/>
      <c r="J41" s="34"/>
      <c r="K41" s="34"/>
      <c r="L41" s="65"/>
      <c r="M41" s="34"/>
      <c r="N41" s="34"/>
      <c r="O41" s="65"/>
      <c r="P41" s="34"/>
      <c r="Q41" s="34"/>
      <c r="R41" s="65"/>
      <c r="S41" s="34"/>
      <c r="T41" s="34"/>
      <c r="U41" s="65"/>
      <c r="V41" s="34"/>
      <c r="W41" s="34"/>
      <c r="X41" s="65"/>
      <c r="Y41" s="34"/>
      <c r="Z41" s="34"/>
      <c r="AA41" s="65"/>
      <c r="AC41" s="91">
        <v>219</v>
      </c>
      <c r="AD41" s="92">
        <v>0</v>
      </c>
      <c r="AE41" s="48">
        <v>1039.355</v>
      </c>
      <c r="AF41" s="48">
        <v>1307.6569999999999</v>
      </c>
      <c r="AG41" s="48">
        <v>1575.4740000000002</v>
      </c>
      <c r="AH41" s="48">
        <v>1808.953</v>
      </c>
      <c r="AI41" s="48">
        <v>2133.806</v>
      </c>
      <c r="AJ41" s="48">
        <v>2556.7260000000001</v>
      </c>
      <c r="AK41" s="48">
        <v>2935.7049999999999</v>
      </c>
      <c r="AL41" s="48">
        <v>3323.22</v>
      </c>
      <c r="AM41" s="48"/>
      <c r="AN41" s="48"/>
      <c r="AO41" s="48"/>
      <c r="AP41" s="48"/>
      <c r="AQ41" s="48"/>
      <c r="AR41" s="48"/>
      <c r="AS41" s="93"/>
    </row>
    <row r="42" spans="2:45 2352:2367" ht="14.4" x14ac:dyDescent="0.3">
      <c r="B42" s="99"/>
      <c r="C42" s="65"/>
      <c r="D42" s="34"/>
      <c r="E42" s="34"/>
      <c r="F42" s="65"/>
      <c r="G42" s="34"/>
      <c r="H42" s="34"/>
      <c r="I42" s="65"/>
      <c r="J42" s="34"/>
      <c r="K42" s="34"/>
      <c r="L42" s="65"/>
      <c r="M42" s="34"/>
      <c r="N42" s="34"/>
      <c r="O42" s="65"/>
      <c r="P42" s="34"/>
      <c r="Q42" s="34"/>
      <c r="R42" s="65"/>
      <c r="S42" s="34"/>
      <c r="T42" s="34"/>
      <c r="U42" s="65"/>
      <c r="V42" s="34"/>
      <c r="W42" s="34"/>
      <c r="X42" s="65"/>
      <c r="Y42" s="34"/>
      <c r="Z42" s="34"/>
      <c r="AA42" s="65"/>
      <c r="AC42" s="91">
        <v>273</v>
      </c>
      <c r="AD42" s="92">
        <v>0</v>
      </c>
      <c r="AE42" s="48">
        <v>1253.24</v>
      </c>
      <c r="AF42" s="48">
        <v>1549.769</v>
      </c>
      <c r="AG42" s="48">
        <v>2103.4449999999997</v>
      </c>
      <c r="AH42" s="48">
        <v>2222.076</v>
      </c>
      <c r="AI42" s="48">
        <v>2607.36</v>
      </c>
      <c r="AJ42" s="48">
        <v>2923.386</v>
      </c>
      <c r="AK42" s="48">
        <v>3339.71</v>
      </c>
      <c r="AL42" s="48">
        <v>3655.1539999999995</v>
      </c>
      <c r="AM42" s="48"/>
      <c r="AN42" s="48"/>
      <c r="AO42" s="48"/>
      <c r="AP42" s="48"/>
      <c r="AQ42" s="48"/>
      <c r="AR42" s="48"/>
      <c r="AS42" s="93"/>
    </row>
    <row r="43" spans="2:45 2352:2367" x14ac:dyDescent="0.35">
      <c r="B43" s="99"/>
      <c r="C43" s="65"/>
      <c r="D43" s="34"/>
      <c r="E43" s="34"/>
      <c r="F43" s="65"/>
      <c r="G43" s="34"/>
      <c r="H43" s="34"/>
      <c r="I43" s="65"/>
      <c r="J43" s="34"/>
      <c r="K43" s="34"/>
      <c r="L43" s="65"/>
      <c r="M43" s="34"/>
      <c r="N43" s="34"/>
      <c r="O43" s="65"/>
      <c r="P43" s="34"/>
      <c r="Q43" s="34"/>
      <c r="R43" s="65"/>
      <c r="S43" s="34"/>
      <c r="T43" s="34"/>
      <c r="U43" s="65"/>
      <c r="V43" s="34"/>
      <c r="W43" s="34"/>
      <c r="X43" s="65"/>
      <c r="Y43" s="34"/>
      <c r="Z43" s="34"/>
      <c r="AA43" s="65"/>
      <c r="AC43" s="91">
        <v>325</v>
      </c>
      <c r="AD43" s="92">
        <v>0</v>
      </c>
      <c r="AE43" s="48">
        <v>1622.81</v>
      </c>
      <c r="AF43" s="48">
        <v>1917.8840000000002</v>
      </c>
      <c r="AG43" s="48">
        <v>2244.192</v>
      </c>
      <c r="AH43" s="48">
        <v>2631.0280000000002</v>
      </c>
      <c r="AI43" s="48">
        <v>3348.9249999999997</v>
      </c>
      <c r="AJ43" s="48">
        <v>3400.9169999999999</v>
      </c>
      <c r="AK43" s="48">
        <v>4395.1670000000004</v>
      </c>
      <c r="AL43" s="48">
        <v>4441.5329999999994</v>
      </c>
      <c r="AM43" s="48"/>
      <c r="AN43" s="48"/>
      <c r="AO43" s="48"/>
      <c r="AP43" s="48"/>
      <c r="AQ43" s="48"/>
      <c r="AR43" s="48"/>
      <c r="AS43" s="93"/>
    </row>
    <row r="44" spans="2:45 2352:2367" x14ac:dyDescent="0.35">
      <c r="B44" s="99"/>
      <c r="C44" s="65"/>
      <c r="D44" s="34"/>
      <c r="E44" s="34"/>
      <c r="F44" s="65"/>
      <c r="G44" s="34"/>
      <c r="H44" s="34"/>
      <c r="I44" s="65"/>
      <c r="J44" s="34"/>
      <c r="K44" s="34"/>
      <c r="L44" s="65"/>
      <c r="M44" s="34"/>
      <c r="N44" s="34"/>
      <c r="O44" s="65"/>
      <c r="P44" s="34"/>
      <c r="Q44" s="34"/>
      <c r="R44" s="65"/>
      <c r="S44" s="34"/>
      <c r="T44" s="34"/>
      <c r="U44" s="65"/>
      <c r="V44" s="34"/>
      <c r="W44" s="34"/>
      <c r="X44" s="65"/>
      <c r="Y44" s="34"/>
      <c r="Z44" s="34"/>
      <c r="AA44" s="65"/>
      <c r="AC44" s="91">
        <v>375</v>
      </c>
      <c r="AD44" s="92">
        <v>0</v>
      </c>
      <c r="AE44" s="48">
        <v>0</v>
      </c>
      <c r="AF44" s="48">
        <v>0</v>
      </c>
      <c r="AG44" s="48">
        <v>2283.5739999999996</v>
      </c>
      <c r="AH44" s="48">
        <v>2829.2960000000003</v>
      </c>
      <c r="AI44" s="48">
        <v>3462.9</v>
      </c>
      <c r="AJ44" s="48">
        <v>4074.6789999999996</v>
      </c>
      <c r="AK44" s="48">
        <v>4467.9170000000004</v>
      </c>
      <c r="AL44" s="48">
        <v>4484.6979999999994</v>
      </c>
      <c r="AM44" s="48"/>
      <c r="AN44" s="48"/>
      <c r="AO44" s="48"/>
      <c r="AP44" s="48"/>
      <c r="AQ44" s="48"/>
      <c r="AR44" s="48"/>
      <c r="AS44" s="93"/>
    </row>
    <row r="45" spans="2:45 2352:2367" x14ac:dyDescent="0.35">
      <c r="B45" s="99"/>
      <c r="C45" s="65"/>
      <c r="D45" s="34"/>
      <c r="E45" s="34"/>
      <c r="F45" s="65"/>
      <c r="G45" s="34"/>
      <c r="H45" s="34"/>
      <c r="I45" s="65"/>
      <c r="J45" s="34"/>
      <c r="K45" s="34"/>
      <c r="L45" s="65"/>
      <c r="M45" s="34"/>
      <c r="N45" s="34"/>
      <c r="O45" s="65"/>
      <c r="P45" s="34"/>
      <c r="Q45" s="34"/>
      <c r="R45" s="65"/>
      <c r="S45" s="34"/>
      <c r="T45" s="34"/>
      <c r="U45" s="65"/>
      <c r="V45" s="34"/>
      <c r="W45" s="34"/>
      <c r="X45" s="65"/>
      <c r="Y45" s="34"/>
      <c r="Z45" s="34"/>
      <c r="AA45" s="65"/>
      <c r="AC45" s="91">
        <v>406</v>
      </c>
      <c r="AD45" s="92">
        <v>0</v>
      </c>
      <c r="AE45" s="48">
        <v>0</v>
      </c>
      <c r="AF45" s="48">
        <v>0</v>
      </c>
      <c r="AG45" s="48">
        <v>2559.5389999999998</v>
      </c>
      <c r="AH45" s="48">
        <v>3027.0789999999997</v>
      </c>
      <c r="AI45" s="48">
        <v>3742.6480000000001</v>
      </c>
      <c r="AJ45" s="48">
        <v>4098.7350000000006</v>
      </c>
      <c r="AK45" s="48">
        <v>4988.0309999999999</v>
      </c>
      <c r="AL45" s="48">
        <v>5005.2</v>
      </c>
      <c r="AM45" s="48"/>
      <c r="AN45" s="48"/>
      <c r="AO45" s="48"/>
      <c r="AP45" s="48"/>
      <c r="AQ45" s="48"/>
      <c r="AR45" s="48"/>
      <c r="AS45" s="93"/>
    </row>
    <row r="46" spans="2:45 2352:2367" x14ac:dyDescent="0.35">
      <c r="B46" s="99"/>
      <c r="C46" s="65"/>
      <c r="D46" s="34"/>
      <c r="E46" s="34"/>
      <c r="F46" s="65"/>
      <c r="G46" s="34"/>
      <c r="H46" s="34"/>
      <c r="I46" s="65"/>
      <c r="J46" s="34"/>
      <c r="K46" s="34"/>
      <c r="L46" s="65"/>
      <c r="M46" s="34"/>
      <c r="N46" s="34"/>
      <c r="O46" s="65"/>
      <c r="P46" s="34"/>
      <c r="Q46" s="34"/>
      <c r="R46" s="65"/>
      <c r="S46" s="34"/>
      <c r="T46" s="34"/>
      <c r="U46" s="65"/>
      <c r="V46" s="34"/>
      <c r="W46" s="34"/>
      <c r="X46" s="65"/>
      <c r="Y46" s="34"/>
      <c r="Z46" s="34"/>
      <c r="AA46" s="65"/>
      <c r="AC46" s="91">
        <v>426</v>
      </c>
      <c r="AD46" s="92">
        <v>0</v>
      </c>
      <c r="AE46" s="48">
        <v>0</v>
      </c>
      <c r="AF46" s="48">
        <v>0</v>
      </c>
      <c r="AG46" s="48">
        <v>2742.0930000000003</v>
      </c>
      <c r="AH46" s="48">
        <v>3043.4719999999998</v>
      </c>
      <c r="AI46" s="48">
        <v>3759.3319999999999</v>
      </c>
      <c r="AJ46" s="48">
        <v>4115.71</v>
      </c>
      <c r="AK46" s="48">
        <v>5005.2</v>
      </c>
      <c r="AL46" s="48">
        <v>5022.7570000000005</v>
      </c>
      <c r="AM46" s="48"/>
      <c r="AN46" s="48"/>
      <c r="AO46" s="48"/>
      <c r="AP46" s="48"/>
      <c r="AQ46" s="48"/>
      <c r="AR46" s="48"/>
      <c r="AS46" s="93"/>
    </row>
    <row r="47" spans="2:45 2352:2367" x14ac:dyDescent="0.35">
      <c r="B47" s="99"/>
      <c r="C47" s="65"/>
      <c r="D47" s="34"/>
      <c r="E47" s="34"/>
      <c r="F47" s="65"/>
      <c r="G47" s="34"/>
      <c r="H47" s="34"/>
      <c r="I47" s="65"/>
      <c r="J47" s="34"/>
      <c r="K47" s="34"/>
      <c r="L47" s="65"/>
      <c r="M47" s="34"/>
      <c r="N47" s="34"/>
      <c r="O47" s="65"/>
      <c r="P47" s="34"/>
      <c r="Q47" s="34"/>
      <c r="R47" s="65"/>
      <c r="S47" s="34"/>
      <c r="T47" s="34"/>
      <c r="U47" s="65"/>
      <c r="V47" s="34"/>
      <c r="W47" s="34"/>
      <c r="X47" s="65"/>
      <c r="Y47" s="34"/>
      <c r="Z47" s="34"/>
      <c r="AA47" s="65"/>
      <c r="AC47" s="91">
        <v>457</v>
      </c>
      <c r="AD47" s="92">
        <v>0</v>
      </c>
      <c r="AE47" s="48">
        <v>0</v>
      </c>
      <c r="AF47" s="48">
        <v>0</v>
      </c>
      <c r="AG47" s="48">
        <v>2918.3419999999996</v>
      </c>
      <c r="AH47" s="48">
        <v>3531.6729999999998</v>
      </c>
      <c r="AI47" s="48">
        <v>3840.3270000000002</v>
      </c>
      <c r="AJ47" s="48">
        <v>4554.0529999999999</v>
      </c>
      <c r="AK47" s="48">
        <v>5644.0420000000004</v>
      </c>
      <c r="AL47" s="48">
        <v>5701.0779999999995</v>
      </c>
      <c r="AM47" s="48"/>
      <c r="AN47" s="48"/>
      <c r="AO47" s="48"/>
      <c r="AP47" s="48"/>
      <c r="AQ47" s="48"/>
      <c r="AR47" s="48"/>
      <c r="AS47" s="93"/>
    </row>
    <row r="48" spans="2:45 2352:2367" x14ac:dyDescent="0.35">
      <c r="B48" s="99"/>
      <c r="C48" s="65"/>
      <c r="D48" s="34"/>
      <c r="E48" s="34"/>
      <c r="F48" s="65"/>
      <c r="G48" s="34"/>
      <c r="H48" s="34"/>
      <c r="I48" s="65"/>
      <c r="J48" s="34"/>
      <c r="K48" s="34"/>
      <c r="L48" s="65"/>
      <c r="M48" s="34"/>
      <c r="N48" s="34"/>
      <c r="O48" s="65"/>
      <c r="P48" s="34"/>
      <c r="Q48" s="34"/>
      <c r="R48" s="65"/>
      <c r="S48" s="34"/>
      <c r="T48" s="34"/>
      <c r="U48" s="65"/>
      <c r="V48" s="34"/>
      <c r="W48" s="34"/>
      <c r="X48" s="65"/>
      <c r="Y48" s="34"/>
      <c r="Z48" s="34"/>
      <c r="AA48" s="65"/>
      <c r="AC48" s="91">
        <v>508</v>
      </c>
      <c r="AD48" s="92">
        <v>0</v>
      </c>
      <c r="AE48" s="48">
        <v>0</v>
      </c>
      <c r="AF48" s="48">
        <v>0</v>
      </c>
      <c r="AG48" s="48">
        <v>0</v>
      </c>
      <c r="AH48" s="48">
        <v>3594.4319999999998</v>
      </c>
      <c r="AI48" s="48">
        <v>4239.7729999999992</v>
      </c>
      <c r="AJ48" s="48">
        <v>4624.3779999999997</v>
      </c>
      <c r="AK48" s="48">
        <v>5718.1500000000005</v>
      </c>
      <c r="AL48" s="48">
        <v>6268.625</v>
      </c>
      <c r="AM48" s="48"/>
      <c r="AN48" s="48"/>
      <c r="AO48" s="48"/>
      <c r="AP48" s="48"/>
      <c r="AQ48" s="48"/>
      <c r="AR48" s="48"/>
      <c r="AS48" s="93"/>
    </row>
    <row r="49" spans="2:45" x14ac:dyDescent="0.35">
      <c r="B49" s="99"/>
      <c r="C49" s="65"/>
      <c r="D49" s="34"/>
      <c r="E49" s="34"/>
      <c r="F49" s="65"/>
      <c r="G49" s="34"/>
      <c r="H49" s="34"/>
      <c r="I49" s="65"/>
      <c r="J49" s="34"/>
      <c r="K49" s="34"/>
      <c r="L49" s="65"/>
      <c r="M49" s="34"/>
      <c r="N49" s="34"/>
      <c r="O49" s="65"/>
      <c r="P49" s="34"/>
      <c r="Q49" s="34"/>
      <c r="R49" s="65"/>
      <c r="S49" s="34"/>
      <c r="T49" s="34"/>
      <c r="U49" s="65"/>
      <c r="V49" s="34"/>
      <c r="W49" s="34"/>
      <c r="X49" s="65"/>
      <c r="Y49" s="34"/>
      <c r="Z49" s="34"/>
      <c r="AA49" s="65"/>
      <c r="AC49" s="91">
        <v>530</v>
      </c>
      <c r="AD49" s="92">
        <v>0</v>
      </c>
      <c r="AE49" s="48">
        <v>0</v>
      </c>
      <c r="AF49" s="48">
        <v>0</v>
      </c>
      <c r="AG49" s="48">
        <v>0</v>
      </c>
      <c r="AH49" s="48">
        <v>3621.9800000000005</v>
      </c>
      <c r="AI49" s="48">
        <v>4644.2629999999999</v>
      </c>
      <c r="AJ49" s="48">
        <v>4760.4690000000001</v>
      </c>
      <c r="AK49" s="48">
        <v>5750.7420000000002</v>
      </c>
      <c r="AL49" s="48">
        <v>6661.7659999999996</v>
      </c>
      <c r="AM49" s="48"/>
      <c r="AN49" s="48"/>
      <c r="AO49" s="48"/>
      <c r="AP49" s="48"/>
      <c r="AQ49" s="48"/>
      <c r="AR49" s="48"/>
      <c r="AS49" s="93"/>
    </row>
    <row r="50" spans="2:45" x14ac:dyDescent="0.35">
      <c r="B50" s="99"/>
      <c r="C50" s="65"/>
      <c r="D50" s="34"/>
      <c r="E50" s="34"/>
      <c r="F50" s="65"/>
      <c r="G50" s="34"/>
      <c r="H50" s="34"/>
      <c r="I50" s="65"/>
      <c r="J50" s="34"/>
      <c r="K50" s="34"/>
      <c r="L50" s="65"/>
      <c r="M50" s="34"/>
      <c r="N50" s="34"/>
      <c r="O50" s="65"/>
      <c r="P50" s="34"/>
      <c r="Q50" s="34"/>
      <c r="R50" s="65"/>
      <c r="S50" s="34"/>
      <c r="T50" s="34"/>
      <c r="U50" s="65"/>
      <c r="V50" s="34"/>
      <c r="W50" s="34"/>
      <c r="X50" s="65"/>
      <c r="Y50" s="34"/>
      <c r="Z50" s="34"/>
      <c r="AA50" s="65"/>
      <c r="AC50" s="91">
        <v>630</v>
      </c>
      <c r="AD50" s="92">
        <v>0</v>
      </c>
      <c r="AE50" s="48">
        <v>0</v>
      </c>
      <c r="AF50" s="48">
        <v>0</v>
      </c>
      <c r="AG50" s="48">
        <v>0</v>
      </c>
      <c r="AH50" s="48">
        <v>4716.3339999999998</v>
      </c>
      <c r="AI50" s="48">
        <v>5289.8949999999995</v>
      </c>
      <c r="AJ50" s="48">
        <v>5302.1170000000002</v>
      </c>
      <c r="AK50" s="48">
        <v>6751.6850000000004</v>
      </c>
      <c r="AL50" s="48">
        <v>7232.0290000000005</v>
      </c>
      <c r="AM50" s="48"/>
      <c r="AN50" s="48"/>
      <c r="AO50" s="48"/>
      <c r="AP50" s="48"/>
      <c r="AQ50" s="48"/>
      <c r="AR50" s="48"/>
      <c r="AS50" s="93"/>
    </row>
    <row r="51" spans="2:45" x14ac:dyDescent="0.35">
      <c r="B51" s="99"/>
      <c r="C51" s="65"/>
      <c r="D51" s="34"/>
      <c r="E51" s="34"/>
      <c r="F51" s="65"/>
      <c r="G51" s="34"/>
      <c r="H51" s="34"/>
      <c r="I51" s="65"/>
      <c r="J51" s="34"/>
      <c r="K51" s="34"/>
      <c r="L51" s="65"/>
      <c r="M51" s="34"/>
      <c r="N51" s="34"/>
      <c r="O51" s="65"/>
      <c r="P51" s="34"/>
      <c r="Q51" s="34"/>
      <c r="R51" s="65"/>
      <c r="S51" s="34"/>
      <c r="T51" s="34"/>
      <c r="U51" s="65"/>
      <c r="V51" s="34"/>
      <c r="W51" s="34"/>
      <c r="X51" s="65"/>
      <c r="Y51" s="34"/>
      <c r="Z51" s="34"/>
      <c r="AA51" s="65"/>
      <c r="AC51" s="91">
        <v>720</v>
      </c>
      <c r="AD51" s="92">
        <v>0</v>
      </c>
      <c r="AE51" s="48">
        <v>0</v>
      </c>
      <c r="AF51" s="48">
        <v>0</v>
      </c>
      <c r="AG51" s="48">
        <v>0</v>
      </c>
      <c r="AH51" s="48">
        <v>5347.7070000000003</v>
      </c>
      <c r="AI51" s="48">
        <v>6022.3420000000006</v>
      </c>
      <c r="AJ51" s="48">
        <v>6893.1109999999999</v>
      </c>
      <c r="AK51" s="48">
        <v>7989.2110000000002</v>
      </c>
      <c r="AL51" s="48">
        <v>8407.8629999999994</v>
      </c>
      <c r="AM51" s="48"/>
      <c r="AN51" s="48"/>
      <c r="AO51" s="48"/>
      <c r="AP51" s="48"/>
      <c r="AQ51" s="48"/>
      <c r="AR51" s="48"/>
      <c r="AS51" s="93"/>
    </row>
    <row r="52" spans="2:45" x14ac:dyDescent="0.35">
      <c r="B52" s="100"/>
      <c r="C52" s="100"/>
      <c r="D52" s="100"/>
      <c r="E52" s="100"/>
      <c r="F52" s="100"/>
      <c r="G52" s="100"/>
      <c r="AC52" s="91">
        <v>820</v>
      </c>
      <c r="AD52" s="92">
        <v>0</v>
      </c>
      <c r="AE52" s="48">
        <v>0</v>
      </c>
      <c r="AF52" s="48">
        <v>0</v>
      </c>
      <c r="AG52" s="48">
        <v>0</v>
      </c>
      <c r="AH52" s="48">
        <v>6093.9279999999999</v>
      </c>
      <c r="AI52" s="48">
        <v>6675.6369999999997</v>
      </c>
      <c r="AJ52" s="48">
        <v>7467.3510000000006</v>
      </c>
      <c r="AK52" s="48">
        <v>8497.3940000000002</v>
      </c>
      <c r="AL52" s="48">
        <v>9234.3029999999999</v>
      </c>
      <c r="AM52" s="101"/>
      <c r="AN52" s="101"/>
      <c r="AO52" s="101"/>
      <c r="AP52" s="101"/>
      <c r="AQ52" s="101"/>
      <c r="AR52" s="101"/>
      <c r="AS52" s="50"/>
    </row>
    <row r="53" spans="2:45" ht="15" thickBot="1" x14ac:dyDescent="0.4">
      <c r="B53" s="100"/>
      <c r="C53" s="100"/>
      <c r="D53" s="100"/>
      <c r="E53" s="100"/>
      <c r="F53" s="100"/>
      <c r="G53" s="100"/>
      <c r="AC53" s="102">
        <v>1020</v>
      </c>
      <c r="AD53" s="103">
        <v>0</v>
      </c>
      <c r="AE53" s="53">
        <v>0</v>
      </c>
      <c r="AF53" s="53">
        <v>0</v>
      </c>
      <c r="AG53" s="53">
        <v>0</v>
      </c>
      <c r="AH53" s="53">
        <v>7273.5450000000001</v>
      </c>
      <c r="AI53" s="53">
        <v>8490.1190000000006</v>
      </c>
      <c r="AJ53" s="53">
        <v>8845.527</v>
      </c>
      <c r="AK53" s="53">
        <v>10287.723</v>
      </c>
      <c r="AL53" s="53">
        <v>11344.247000000001</v>
      </c>
      <c r="AM53" s="104"/>
      <c r="AN53" s="104"/>
      <c r="AO53" s="104"/>
      <c r="AP53" s="104"/>
      <c r="AQ53" s="104"/>
      <c r="AR53" s="104"/>
      <c r="AS53" s="55"/>
    </row>
  </sheetData>
  <mergeCells count="14">
    <mergeCell ref="E5:F5"/>
    <mergeCell ref="I3:L5"/>
    <mergeCell ref="B6:G8"/>
    <mergeCell ref="B10:B11"/>
    <mergeCell ref="C10:Q10"/>
    <mergeCell ref="E3:G4"/>
    <mergeCell ref="I6:J6"/>
    <mergeCell ref="I7:J7"/>
    <mergeCell ref="M3:Q5"/>
    <mergeCell ref="CLL10:CLL11"/>
    <mergeCell ref="CLM10:CMA10"/>
    <mergeCell ref="AD15:AS16"/>
    <mergeCell ref="B35:C35"/>
    <mergeCell ref="D35:E35"/>
  </mergeCells>
  <hyperlinks>
    <hyperlink ref="I8" r:id="rId1"/>
  </hyperlinks>
  <pageMargins left="0.7" right="0.7" top="0.75" bottom="0.75" header="0.3" footer="0.3"/>
  <pageSetup paperSize="9" scale="49"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A53"/>
  <sheetViews>
    <sheetView zoomScale="50" zoomScaleNormal="50" workbookViewId="0">
      <selection activeCell="L8" sqref="L8"/>
    </sheetView>
  </sheetViews>
  <sheetFormatPr defaultColWidth="8.90625" defaultRowHeight="14.5" x14ac:dyDescent="0.35"/>
  <cols>
    <col min="1" max="1" width="4.90625" style="1" customWidth="1"/>
    <col min="2" max="2" width="20.81640625" style="1" customWidth="1"/>
    <col min="3" max="8" width="15.81640625" style="1" customWidth="1"/>
    <col min="9" max="9" width="19" style="1" customWidth="1"/>
    <col min="10" max="17" width="15.81640625" style="1" customWidth="1"/>
    <col min="18" max="27" width="10.81640625" style="1" customWidth="1"/>
    <col min="28" max="28" width="8.90625" style="1"/>
    <col min="29" max="45" width="9.08984375" style="1" hidden="1" customWidth="1"/>
    <col min="46" max="46" width="8.90625" style="1" customWidth="1"/>
    <col min="47" max="2351" width="8.90625" style="1"/>
    <col min="2352" max="2367" width="15.81640625" style="1" customWidth="1"/>
    <col min="2368" max="16384" width="8.90625" style="1"/>
  </cols>
  <sheetData>
    <row r="1" spans="1:46 2352:2367" ht="15" customHeight="1" x14ac:dyDescent="0.4">
      <c r="A1" s="58"/>
      <c r="B1" s="58"/>
      <c r="C1" s="58"/>
      <c r="D1" s="58"/>
      <c r="E1" s="59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34"/>
      <c r="S1" s="34"/>
      <c r="T1" s="34"/>
      <c r="U1" s="34"/>
      <c r="V1" s="34"/>
      <c r="W1" s="34"/>
      <c r="X1" s="34"/>
    </row>
    <row r="2" spans="1:46 2352:2367" ht="15" customHeigh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34"/>
      <c r="S2" s="34"/>
      <c r="T2" s="34"/>
      <c r="U2" s="34"/>
      <c r="V2" s="34"/>
      <c r="W2" s="34"/>
      <c r="X2" s="34"/>
    </row>
    <row r="3" spans="1:46 2352:2367" ht="30" customHeight="1" x14ac:dyDescent="0.5">
      <c r="A3" s="58"/>
      <c r="B3" s="60"/>
      <c r="C3" s="60"/>
      <c r="D3" s="60"/>
      <c r="E3" s="128" t="s">
        <v>39</v>
      </c>
      <c r="F3" s="128"/>
      <c r="G3" s="128"/>
      <c r="H3" s="61"/>
      <c r="I3" s="113" t="s">
        <v>36</v>
      </c>
      <c r="J3" s="113"/>
      <c r="K3" s="113"/>
      <c r="L3" s="113"/>
      <c r="M3" s="124" t="s">
        <v>38</v>
      </c>
      <c r="N3" s="124"/>
      <c r="O3" s="124"/>
      <c r="P3" s="124"/>
      <c r="Q3" s="124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</row>
    <row r="4" spans="1:46 2352:2367" ht="30" customHeight="1" x14ac:dyDescent="0.5">
      <c r="A4" s="58"/>
      <c r="B4" s="60"/>
      <c r="C4" s="60"/>
      <c r="D4" s="60"/>
      <c r="E4" s="128"/>
      <c r="F4" s="128"/>
      <c r="G4" s="128"/>
      <c r="H4" s="61"/>
      <c r="I4" s="113"/>
      <c r="J4" s="113"/>
      <c r="K4" s="113"/>
      <c r="L4" s="113"/>
      <c r="M4" s="124"/>
      <c r="N4" s="124"/>
      <c r="O4" s="124"/>
      <c r="P4" s="124"/>
      <c r="Q4" s="124"/>
      <c r="R4" s="63"/>
      <c r="S4" s="64"/>
      <c r="T4" s="64"/>
      <c r="U4" s="63"/>
      <c r="V4" s="64"/>
      <c r="W4" s="64"/>
      <c r="X4" s="63"/>
      <c r="Y4" s="64"/>
      <c r="Z4" s="64"/>
      <c r="AA4" s="63"/>
      <c r="AB4" s="64"/>
      <c r="AC4" s="6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64"/>
    </row>
    <row r="5" spans="1:46 2352:2367" ht="30" customHeight="1" x14ac:dyDescent="0.5">
      <c r="A5" s="58"/>
      <c r="B5" s="60"/>
      <c r="C5" s="60"/>
      <c r="D5" s="60"/>
      <c r="E5" s="114" t="s">
        <v>29</v>
      </c>
      <c r="F5" s="115"/>
      <c r="G5" s="60"/>
      <c r="H5" s="60"/>
      <c r="I5" s="113"/>
      <c r="J5" s="113"/>
      <c r="K5" s="113"/>
      <c r="L5" s="113"/>
      <c r="M5" s="124"/>
      <c r="N5" s="124"/>
      <c r="O5" s="124"/>
      <c r="P5" s="124"/>
      <c r="Q5" s="124"/>
      <c r="R5" s="65"/>
      <c r="S5" s="34"/>
      <c r="T5" s="34"/>
      <c r="U5" s="65"/>
      <c r="V5" s="34"/>
      <c r="W5" s="34"/>
      <c r="X5" s="65"/>
      <c r="Y5" s="34"/>
      <c r="Z5" s="34"/>
      <c r="AA5" s="65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</row>
    <row r="6" spans="1:46 2352:2367" ht="30" customHeight="1" x14ac:dyDescent="0.5">
      <c r="A6" s="58"/>
      <c r="B6" s="117" t="s">
        <v>40</v>
      </c>
      <c r="C6" s="126"/>
      <c r="D6" s="126"/>
      <c r="E6" s="126"/>
      <c r="F6" s="126"/>
      <c r="G6" s="126"/>
      <c r="H6" s="60"/>
      <c r="I6" s="116" t="s">
        <v>31</v>
      </c>
      <c r="J6" s="116"/>
      <c r="K6" s="66"/>
      <c r="L6" s="66"/>
      <c r="M6" s="60"/>
      <c r="N6" s="60"/>
      <c r="O6" s="60"/>
      <c r="P6" s="60"/>
      <c r="Q6" s="60"/>
      <c r="R6" s="65"/>
      <c r="S6" s="34"/>
      <c r="T6" s="34"/>
      <c r="U6" s="65"/>
      <c r="V6" s="34"/>
      <c r="W6" s="34"/>
      <c r="X6" s="65"/>
      <c r="Y6" s="34"/>
      <c r="Z6" s="34"/>
      <c r="AA6" s="65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 2352:2367" ht="30" customHeight="1" x14ac:dyDescent="0.5">
      <c r="A7" s="58"/>
      <c r="B7" s="126"/>
      <c r="C7" s="126"/>
      <c r="D7" s="126"/>
      <c r="E7" s="126"/>
      <c r="F7" s="126"/>
      <c r="G7" s="126"/>
      <c r="H7" s="60"/>
      <c r="I7" s="116" t="s">
        <v>30</v>
      </c>
      <c r="J7" s="116"/>
      <c r="K7" s="66"/>
      <c r="L7" s="66"/>
      <c r="M7" s="60"/>
      <c r="N7" s="60"/>
      <c r="O7" s="60"/>
      <c r="P7" s="60"/>
      <c r="Q7" s="60"/>
      <c r="R7" s="65"/>
      <c r="S7" s="34"/>
      <c r="T7" s="34"/>
      <c r="U7" s="65"/>
      <c r="V7" s="34"/>
      <c r="W7" s="34"/>
      <c r="X7" s="65"/>
      <c r="Y7" s="34"/>
      <c r="Z7" s="34"/>
      <c r="AA7" s="65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</row>
    <row r="8" spans="1:46 2352:2367" ht="30" customHeight="1" x14ac:dyDescent="0.5">
      <c r="A8" s="58"/>
      <c r="B8" s="126"/>
      <c r="C8" s="126"/>
      <c r="D8" s="126"/>
      <c r="E8" s="126"/>
      <c r="F8" s="126"/>
      <c r="G8" s="126"/>
      <c r="H8" s="60"/>
      <c r="I8" s="67" t="s">
        <v>32</v>
      </c>
      <c r="J8" s="66"/>
      <c r="K8" s="68" t="s">
        <v>33</v>
      </c>
      <c r="L8" s="56">
        <v>0</v>
      </c>
      <c r="M8" s="60"/>
      <c r="N8" s="60"/>
      <c r="O8" s="60"/>
      <c r="P8" s="60"/>
      <c r="Q8" s="60"/>
      <c r="R8" s="65"/>
      <c r="S8" s="34"/>
      <c r="T8" s="34"/>
      <c r="U8" s="65"/>
      <c r="V8" s="34"/>
      <c r="W8" s="34"/>
      <c r="X8" s="65"/>
      <c r="Y8" s="34"/>
      <c r="Z8" s="34"/>
      <c r="AA8" s="65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</row>
    <row r="9" spans="1:46 2352:2367" ht="30" customHeight="1" thickBot="1" x14ac:dyDescent="0.45">
      <c r="A9" s="58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5"/>
      <c r="S9" s="34"/>
      <c r="T9" s="34"/>
      <c r="U9" s="65"/>
      <c r="V9" s="34"/>
      <c r="W9" s="34"/>
      <c r="X9" s="65"/>
      <c r="Y9" s="34"/>
      <c r="Z9" s="34"/>
      <c r="AA9" s="65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</row>
    <row r="10" spans="1:46 2352:2367" ht="25" customHeight="1" x14ac:dyDescent="0.35">
      <c r="A10" s="34"/>
      <c r="B10" s="119" t="s">
        <v>22</v>
      </c>
      <c r="C10" s="121" t="s">
        <v>24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65"/>
      <c r="S10" s="34"/>
      <c r="T10" s="34"/>
      <c r="U10" s="65"/>
      <c r="V10" s="34"/>
      <c r="W10" s="34"/>
      <c r="X10" s="65"/>
      <c r="Y10" s="34"/>
      <c r="Z10" s="34"/>
      <c r="AA10" s="65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CLL10" s="107" t="s">
        <v>22</v>
      </c>
      <c r="CLM10" s="108" t="s">
        <v>24</v>
      </c>
      <c r="CLN10" s="108"/>
      <c r="CLO10" s="108"/>
      <c r="CLP10" s="108"/>
      <c r="CLQ10" s="108"/>
      <c r="CLR10" s="108"/>
      <c r="CLS10" s="108"/>
      <c r="CLT10" s="108"/>
      <c r="CLU10" s="108"/>
      <c r="CLV10" s="108"/>
      <c r="CLW10" s="108"/>
      <c r="CLX10" s="108"/>
      <c r="CLY10" s="108"/>
      <c r="CLZ10" s="108"/>
      <c r="CMA10" s="108"/>
    </row>
    <row r="11" spans="1:46 2352:2367" ht="25" customHeight="1" thickBot="1" x14ac:dyDescent="0.4">
      <c r="A11" s="34"/>
      <c r="B11" s="120"/>
      <c r="C11" s="105">
        <v>20</v>
      </c>
      <c r="D11" s="69" t="s">
        <v>41</v>
      </c>
      <c r="E11" s="69" t="s">
        <v>26</v>
      </c>
      <c r="F11" s="106">
        <v>30</v>
      </c>
      <c r="G11" s="69" t="s">
        <v>41</v>
      </c>
      <c r="H11" s="69" t="s">
        <v>26</v>
      </c>
      <c r="I11" s="106">
        <v>40</v>
      </c>
      <c r="J11" s="69" t="s">
        <v>41</v>
      </c>
      <c r="K11" s="69" t="s">
        <v>26</v>
      </c>
      <c r="L11" s="106">
        <v>50</v>
      </c>
      <c r="M11" s="69" t="s">
        <v>41</v>
      </c>
      <c r="N11" s="69" t="s">
        <v>26</v>
      </c>
      <c r="O11" s="106">
        <v>60</v>
      </c>
      <c r="P11" s="69" t="s">
        <v>41</v>
      </c>
      <c r="Q11" s="70" t="s">
        <v>26</v>
      </c>
      <c r="R11" s="65"/>
      <c r="S11" s="34"/>
      <c r="T11" s="34"/>
      <c r="U11" s="65"/>
      <c r="V11" s="34"/>
      <c r="W11" s="34"/>
      <c r="X11" s="65"/>
      <c r="Y11" s="34"/>
      <c r="Z11" s="34"/>
      <c r="AA11" s="65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CLL11" s="107"/>
      <c r="CLM11" s="71">
        <v>20</v>
      </c>
      <c r="CLN11" s="72" t="s">
        <v>25</v>
      </c>
      <c r="CLO11" s="72" t="s">
        <v>26</v>
      </c>
      <c r="CLP11" s="71">
        <v>30</v>
      </c>
      <c r="CLQ11" s="72" t="s">
        <v>25</v>
      </c>
      <c r="CLR11" s="72" t="s">
        <v>26</v>
      </c>
      <c r="CLS11" s="71">
        <v>40</v>
      </c>
      <c r="CLT11" s="72" t="s">
        <v>25</v>
      </c>
      <c r="CLU11" s="72" t="s">
        <v>26</v>
      </c>
      <c r="CLV11" s="71">
        <v>50</v>
      </c>
      <c r="CLW11" s="72" t="s">
        <v>25</v>
      </c>
      <c r="CLX11" s="72" t="s">
        <v>26</v>
      </c>
      <c r="CLY11" s="71">
        <v>60</v>
      </c>
      <c r="CLZ11" s="72" t="s">
        <v>25</v>
      </c>
      <c r="CMA11" s="72" t="s">
        <v>26</v>
      </c>
    </row>
    <row r="12" spans="1:46 2352:2367" ht="25" customHeight="1" x14ac:dyDescent="0.4">
      <c r="A12" s="34"/>
      <c r="B12" s="73">
        <v>18</v>
      </c>
      <c r="C12" s="74">
        <f>CLM12*(1-$L$8)</f>
        <v>212.5</v>
      </c>
      <c r="D12" s="75"/>
      <c r="E12" s="76">
        <f>C12*D12</f>
        <v>0</v>
      </c>
      <c r="F12" s="77">
        <f>CLP12*(1-$L$8)</f>
        <v>312.5</v>
      </c>
      <c r="G12" s="75"/>
      <c r="H12" s="75">
        <f>F12*G12</f>
        <v>0</v>
      </c>
      <c r="I12" s="77">
        <f>CLS12*(1-$L$8)</f>
        <v>430</v>
      </c>
      <c r="J12" s="75"/>
      <c r="K12" s="75">
        <f>I12*J12</f>
        <v>0</v>
      </c>
      <c r="L12" s="77">
        <f>CLV12*(1-$L$8)</f>
        <v>595</v>
      </c>
      <c r="M12" s="75"/>
      <c r="N12" s="75">
        <f>L12*M12</f>
        <v>0</v>
      </c>
      <c r="O12" s="77">
        <f>CLY12*(1-$L$8)</f>
        <v>840</v>
      </c>
      <c r="P12" s="75"/>
      <c r="Q12" s="78">
        <f>O12*P12</f>
        <v>0</v>
      </c>
      <c r="R12" s="65"/>
      <c r="S12" s="34"/>
      <c r="T12" s="34"/>
      <c r="U12" s="65"/>
      <c r="V12" s="34"/>
      <c r="W12" s="34"/>
      <c r="X12" s="65"/>
      <c r="Y12" s="34"/>
      <c r="Z12" s="34"/>
      <c r="AA12" s="65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CLL12" s="79">
        <v>18</v>
      </c>
      <c r="CLM12" s="80">
        <v>212.5</v>
      </c>
      <c r="CLN12" s="81"/>
      <c r="CLO12" s="82"/>
      <c r="CLP12" s="80">
        <v>312.5</v>
      </c>
      <c r="CLQ12" s="81"/>
      <c r="CLR12" s="81"/>
      <c r="CLS12" s="80">
        <v>430</v>
      </c>
      <c r="CLT12" s="81"/>
      <c r="CLU12" s="81"/>
      <c r="CLV12" s="80">
        <v>595</v>
      </c>
      <c r="CLW12" s="81"/>
      <c r="CLX12" s="81"/>
      <c r="CLY12" s="80">
        <v>840</v>
      </c>
      <c r="CLZ12" s="81"/>
      <c r="CMA12" s="81"/>
    </row>
    <row r="13" spans="1:46 2352:2367" ht="25" customHeight="1" x14ac:dyDescent="0.4">
      <c r="A13" s="34"/>
      <c r="B13" s="83">
        <v>21</v>
      </c>
      <c r="C13" s="84">
        <f t="shared" ref="C13:C27" si="0">CLM13*(1-$L$8)</f>
        <v>227.5</v>
      </c>
      <c r="D13" s="81"/>
      <c r="E13" s="82">
        <f t="shared" ref="E13:E27" si="1">C13*D13</f>
        <v>0</v>
      </c>
      <c r="F13" s="80">
        <f t="shared" ref="F13:F33" si="2">CLP13*(1-$L$8)</f>
        <v>345</v>
      </c>
      <c r="G13" s="81"/>
      <c r="H13" s="81">
        <f t="shared" ref="H13:H33" si="3">F13*G13</f>
        <v>0</v>
      </c>
      <c r="I13" s="80">
        <f t="shared" ref="I13:I33" si="4">CLS13*(1-$L$8)</f>
        <v>452.5</v>
      </c>
      <c r="J13" s="81"/>
      <c r="K13" s="81">
        <f t="shared" ref="K13:K33" si="5">I13*J13</f>
        <v>0</v>
      </c>
      <c r="L13" s="80">
        <f t="shared" ref="L13:L33" si="6">CLV13*(1-$L$8)</f>
        <v>612.5</v>
      </c>
      <c r="M13" s="81"/>
      <c r="N13" s="81">
        <f t="shared" ref="N13:N33" si="7">L13*M13</f>
        <v>0</v>
      </c>
      <c r="O13" s="80">
        <f t="shared" ref="O13:O33" si="8">CLY13*(1-$L$8)</f>
        <v>912.5</v>
      </c>
      <c r="P13" s="81"/>
      <c r="Q13" s="85">
        <f t="shared" ref="Q13:Q33" si="9">O13*P13</f>
        <v>0</v>
      </c>
      <c r="R13" s="65"/>
      <c r="S13" s="34"/>
      <c r="T13" s="34"/>
      <c r="U13" s="65"/>
      <c r="V13" s="34"/>
      <c r="W13" s="34"/>
      <c r="X13" s="65"/>
      <c r="Y13" s="34"/>
      <c r="Z13" s="34"/>
      <c r="AA13" s="65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CLL13" s="79">
        <v>21</v>
      </c>
      <c r="CLM13" s="80">
        <v>227.5</v>
      </c>
      <c r="CLN13" s="81"/>
      <c r="CLO13" s="81"/>
      <c r="CLP13" s="80">
        <v>345</v>
      </c>
      <c r="CLQ13" s="81"/>
      <c r="CLR13" s="81"/>
      <c r="CLS13" s="80">
        <v>452.5</v>
      </c>
      <c r="CLT13" s="81"/>
      <c r="CLU13" s="81"/>
      <c r="CLV13" s="80">
        <v>612.5</v>
      </c>
      <c r="CLW13" s="81"/>
      <c r="CLX13" s="81"/>
      <c r="CLY13" s="80">
        <v>912.5</v>
      </c>
      <c r="CLZ13" s="81"/>
      <c r="CMA13" s="81"/>
    </row>
    <row r="14" spans="1:46 2352:2367" ht="25" customHeight="1" x14ac:dyDescent="0.4">
      <c r="B14" s="83">
        <v>28</v>
      </c>
      <c r="C14" s="84">
        <f t="shared" si="0"/>
        <v>252.5</v>
      </c>
      <c r="D14" s="81"/>
      <c r="E14" s="82">
        <f t="shared" si="1"/>
        <v>0</v>
      </c>
      <c r="F14" s="80">
        <f t="shared" si="2"/>
        <v>380</v>
      </c>
      <c r="G14" s="81"/>
      <c r="H14" s="81">
        <f t="shared" si="3"/>
        <v>0</v>
      </c>
      <c r="I14" s="80">
        <f t="shared" si="4"/>
        <v>535</v>
      </c>
      <c r="J14" s="81"/>
      <c r="K14" s="81">
        <f t="shared" si="5"/>
        <v>0</v>
      </c>
      <c r="L14" s="80">
        <f t="shared" si="6"/>
        <v>662.5</v>
      </c>
      <c r="M14" s="81"/>
      <c r="N14" s="81">
        <f t="shared" si="7"/>
        <v>0</v>
      </c>
      <c r="O14" s="80">
        <f t="shared" si="8"/>
        <v>987.5</v>
      </c>
      <c r="P14" s="81"/>
      <c r="Q14" s="85">
        <f t="shared" si="9"/>
        <v>0</v>
      </c>
      <c r="R14" s="65"/>
      <c r="S14" s="34"/>
      <c r="T14" s="34"/>
      <c r="U14" s="65"/>
      <c r="V14" s="34"/>
      <c r="W14" s="34"/>
      <c r="X14" s="65"/>
      <c r="Y14" s="34"/>
      <c r="Z14" s="34"/>
      <c r="AA14" s="65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CLL14" s="79">
        <v>28</v>
      </c>
      <c r="CLM14" s="80">
        <v>252.5</v>
      </c>
      <c r="CLN14" s="81"/>
      <c r="CLO14" s="81"/>
      <c r="CLP14" s="80">
        <v>380</v>
      </c>
      <c r="CLQ14" s="81"/>
      <c r="CLR14" s="81"/>
      <c r="CLS14" s="80">
        <v>535</v>
      </c>
      <c r="CLT14" s="81"/>
      <c r="CLU14" s="81"/>
      <c r="CLV14" s="80">
        <v>662.5</v>
      </c>
      <c r="CLW14" s="81"/>
      <c r="CLX14" s="81"/>
      <c r="CLY14" s="80">
        <v>987.5</v>
      </c>
      <c r="CLZ14" s="81"/>
      <c r="CMA14" s="81"/>
    </row>
    <row r="15" spans="1:46 2352:2367" ht="25" customHeight="1" x14ac:dyDescent="0.5">
      <c r="B15" s="83">
        <v>32</v>
      </c>
      <c r="C15" s="84">
        <f t="shared" si="0"/>
        <v>285</v>
      </c>
      <c r="D15" s="81"/>
      <c r="E15" s="82">
        <f t="shared" si="1"/>
        <v>0</v>
      </c>
      <c r="F15" s="80">
        <f t="shared" si="2"/>
        <v>402.5</v>
      </c>
      <c r="G15" s="81"/>
      <c r="H15" s="81">
        <f t="shared" si="3"/>
        <v>0</v>
      </c>
      <c r="I15" s="80">
        <f t="shared" si="4"/>
        <v>542.5</v>
      </c>
      <c r="J15" s="81"/>
      <c r="K15" s="81">
        <f t="shared" si="5"/>
        <v>0</v>
      </c>
      <c r="L15" s="80">
        <f t="shared" si="6"/>
        <v>752.5</v>
      </c>
      <c r="M15" s="81"/>
      <c r="N15" s="81">
        <f t="shared" si="7"/>
        <v>0</v>
      </c>
      <c r="O15" s="80">
        <f t="shared" si="8"/>
        <v>1010</v>
      </c>
      <c r="P15" s="81"/>
      <c r="Q15" s="85">
        <f t="shared" si="9"/>
        <v>0</v>
      </c>
      <c r="R15" s="65"/>
      <c r="S15" s="34"/>
      <c r="T15" s="34"/>
      <c r="U15" s="65"/>
      <c r="V15" s="34"/>
      <c r="W15" s="34"/>
      <c r="X15" s="65"/>
      <c r="Y15" s="34"/>
      <c r="Z15" s="34"/>
      <c r="AA15" s="65"/>
      <c r="AB15" s="34"/>
      <c r="AC15" s="34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34"/>
      <c r="CLL15" s="79">
        <v>32</v>
      </c>
      <c r="CLM15" s="80">
        <v>285</v>
      </c>
      <c r="CLN15" s="81"/>
      <c r="CLO15" s="81"/>
      <c r="CLP15" s="80">
        <v>402.5</v>
      </c>
      <c r="CLQ15" s="81"/>
      <c r="CLR15" s="81"/>
      <c r="CLS15" s="80">
        <v>542.5</v>
      </c>
      <c r="CLT15" s="81"/>
      <c r="CLU15" s="81"/>
      <c r="CLV15" s="80">
        <v>752.5</v>
      </c>
      <c r="CLW15" s="81"/>
      <c r="CLX15" s="81"/>
      <c r="CLY15" s="80">
        <v>1010</v>
      </c>
      <c r="CLZ15" s="81"/>
      <c r="CMA15" s="81"/>
    </row>
    <row r="16" spans="1:46 2352:2367" ht="25" customHeight="1" x14ac:dyDescent="0.5">
      <c r="B16" s="83">
        <v>35</v>
      </c>
      <c r="C16" s="84">
        <f t="shared" si="0"/>
        <v>300</v>
      </c>
      <c r="D16" s="81"/>
      <c r="E16" s="82">
        <f t="shared" si="1"/>
        <v>0</v>
      </c>
      <c r="F16" s="80">
        <f t="shared" si="2"/>
        <v>410</v>
      </c>
      <c r="G16" s="81"/>
      <c r="H16" s="81">
        <f t="shared" si="3"/>
        <v>0</v>
      </c>
      <c r="I16" s="80">
        <f t="shared" si="4"/>
        <v>557.5</v>
      </c>
      <c r="J16" s="81"/>
      <c r="K16" s="81">
        <f t="shared" si="5"/>
        <v>0</v>
      </c>
      <c r="L16" s="80">
        <f t="shared" si="6"/>
        <v>782.5</v>
      </c>
      <c r="M16" s="81"/>
      <c r="N16" s="81">
        <f t="shared" si="7"/>
        <v>0</v>
      </c>
      <c r="O16" s="80">
        <f t="shared" si="8"/>
        <v>1025</v>
      </c>
      <c r="P16" s="81"/>
      <c r="Q16" s="85">
        <f t="shared" si="9"/>
        <v>0</v>
      </c>
      <c r="R16" s="65"/>
      <c r="S16" s="34"/>
      <c r="T16" s="34"/>
      <c r="U16" s="65"/>
      <c r="V16" s="34"/>
      <c r="W16" s="34"/>
      <c r="X16" s="65"/>
      <c r="Y16" s="34"/>
      <c r="Z16" s="34"/>
      <c r="AA16" s="65"/>
      <c r="AB16" s="34"/>
      <c r="AC16" s="34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34"/>
      <c r="CLL16" s="79">
        <v>35</v>
      </c>
      <c r="CLM16" s="80">
        <v>300</v>
      </c>
      <c r="CLN16" s="81"/>
      <c r="CLO16" s="81"/>
      <c r="CLP16" s="80">
        <v>410</v>
      </c>
      <c r="CLQ16" s="81"/>
      <c r="CLR16" s="81"/>
      <c r="CLS16" s="80">
        <v>557.5</v>
      </c>
      <c r="CLT16" s="81"/>
      <c r="CLU16" s="81"/>
      <c r="CLV16" s="80">
        <v>782.5</v>
      </c>
      <c r="CLW16" s="81"/>
      <c r="CLX16" s="81"/>
      <c r="CLY16" s="80">
        <v>1025</v>
      </c>
      <c r="CLZ16" s="81"/>
      <c r="CMA16" s="81"/>
    </row>
    <row r="17" spans="2:46 2352:2367" ht="25" customHeight="1" x14ac:dyDescent="0.4">
      <c r="B17" s="83">
        <v>42</v>
      </c>
      <c r="C17" s="84">
        <f t="shared" si="0"/>
        <v>360</v>
      </c>
      <c r="D17" s="81"/>
      <c r="E17" s="82">
        <f t="shared" si="1"/>
        <v>0</v>
      </c>
      <c r="F17" s="80">
        <f t="shared" si="2"/>
        <v>510</v>
      </c>
      <c r="G17" s="81"/>
      <c r="H17" s="81">
        <f t="shared" si="3"/>
        <v>0</v>
      </c>
      <c r="I17" s="80">
        <f t="shared" si="4"/>
        <v>620</v>
      </c>
      <c r="J17" s="81"/>
      <c r="K17" s="81">
        <f t="shared" si="5"/>
        <v>0</v>
      </c>
      <c r="L17" s="80">
        <f t="shared" si="6"/>
        <v>815</v>
      </c>
      <c r="M17" s="81"/>
      <c r="N17" s="81">
        <f t="shared" si="7"/>
        <v>0</v>
      </c>
      <c r="O17" s="80">
        <f t="shared" si="8"/>
        <v>1040</v>
      </c>
      <c r="P17" s="81"/>
      <c r="Q17" s="85">
        <f t="shared" si="9"/>
        <v>0</v>
      </c>
      <c r="R17" s="65"/>
      <c r="S17" s="34"/>
      <c r="T17" s="34"/>
      <c r="U17" s="65"/>
      <c r="V17" s="34"/>
      <c r="W17" s="34"/>
      <c r="X17" s="65"/>
      <c r="Y17" s="34"/>
      <c r="Z17" s="34"/>
      <c r="AA17" s="65"/>
      <c r="AB17" s="34"/>
      <c r="AC17" s="34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34"/>
      <c r="CLL17" s="79">
        <v>42</v>
      </c>
      <c r="CLM17" s="80">
        <v>360</v>
      </c>
      <c r="CLN17" s="81"/>
      <c r="CLO17" s="81"/>
      <c r="CLP17" s="80">
        <v>510</v>
      </c>
      <c r="CLQ17" s="81"/>
      <c r="CLR17" s="81"/>
      <c r="CLS17" s="80">
        <v>620</v>
      </c>
      <c r="CLT17" s="81"/>
      <c r="CLU17" s="81"/>
      <c r="CLV17" s="80">
        <v>815</v>
      </c>
      <c r="CLW17" s="81"/>
      <c r="CLX17" s="81"/>
      <c r="CLY17" s="80">
        <v>1040</v>
      </c>
      <c r="CLZ17" s="81"/>
      <c r="CMA17" s="81"/>
    </row>
    <row r="18" spans="2:46 2352:2367" ht="25" customHeight="1" x14ac:dyDescent="0.4">
      <c r="B18" s="83">
        <v>48</v>
      </c>
      <c r="C18" s="84">
        <f t="shared" si="0"/>
        <v>380</v>
      </c>
      <c r="D18" s="81"/>
      <c r="E18" s="82">
        <f t="shared" si="1"/>
        <v>0</v>
      </c>
      <c r="F18" s="80">
        <f t="shared" si="2"/>
        <v>535</v>
      </c>
      <c r="G18" s="81"/>
      <c r="H18" s="81">
        <f t="shared" si="3"/>
        <v>0</v>
      </c>
      <c r="I18" s="80">
        <f t="shared" si="4"/>
        <v>640</v>
      </c>
      <c r="J18" s="81"/>
      <c r="K18" s="81">
        <f t="shared" si="5"/>
        <v>0</v>
      </c>
      <c r="L18" s="80">
        <f t="shared" si="6"/>
        <v>957.5</v>
      </c>
      <c r="M18" s="81"/>
      <c r="N18" s="81">
        <f t="shared" si="7"/>
        <v>0</v>
      </c>
      <c r="O18" s="80">
        <f t="shared" si="8"/>
        <v>1055</v>
      </c>
      <c r="P18" s="81"/>
      <c r="Q18" s="85">
        <f t="shared" si="9"/>
        <v>0</v>
      </c>
      <c r="R18" s="65"/>
      <c r="S18" s="34"/>
      <c r="T18" s="34"/>
      <c r="U18" s="65"/>
      <c r="V18" s="34"/>
      <c r="W18" s="34"/>
      <c r="X18" s="65"/>
      <c r="Y18" s="34"/>
      <c r="Z18" s="34"/>
      <c r="AA18" s="65"/>
      <c r="AB18" s="34"/>
      <c r="AC18" s="34"/>
      <c r="AD18" s="87"/>
      <c r="AE18" s="87"/>
      <c r="AF18" s="87"/>
      <c r="AG18" s="87"/>
      <c r="AH18" s="87"/>
      <c r="AI18" s="87"/>
      <c r="AJ18" s="87"/>
      <c r="AK18" s="87"/>
      <c r="AL18" s="87"/>
      <c r="AM18" s="88"/>
      <c r="AN18" s="88"/>
      <c r="AO18" s="88"/>
      <c r="AP18" s="88"/>
      <c r="AQ18" s="88"/>
      <c r="AR18" s="88"/>
      <c r="AS18" s="88"/>
      <c r="AT18" s="34"/>
      <c r="CLL18" s="79">
        <v>48</v>
      </c>
      <c r="CLM18" s="80">
        <v>380</v>
      </c>
      <c r="CLN18" s="81"/>
      <c r="CLO18" s="81"/>
      <c r="CLP18" s="80">
        <v>535</v>
      </c>
      <c r="CLQ18" s="81"/>
      <c r="CLR18" s="81"/>
      <c r="CLS18" s="80">
        <v>640</v>
      </c>
      <c r="CLT18" s="81"/>
      <c r="CLU18" s="81"/>
      <c r="CLV18" s="80">
        <v>957.5</v>
      </c>
      <c r="CLW18" s="81"/>
      <c r="CLX18" s="81"/>
      <c r="CLY18" s="80">
        <v>1055</v>
      </c>
      <c r="CLZ18" s="81"/>
      <c r="CMA18" s="81"/>
    </row>
    <row r="19" spans="2:46 2352:2367" ht="25" customHeight="1" x14ac:dyDescent="0.4">
      <c r="B19" s="83">
        <v>54</v>
      </c>
      <c r="C19" s="84">
        <f t="shared" si="0"/>
        <v>417.5</v>
      </c>
      <c r="D19" s="81"/>
      <c r="E19" s="82">
        <f t="shared" si="1"/>
        <v>0</v>
      </c>
      <c r="F19" s="80">
        <f t="shared" si="2"/>
        <v>557.5</v>
      </c>
      <c r="G19" s="81"/>
      <c r="H19" s="81">
        <f t="shared" si="3"/>
        <v>0</v>
      </c>
      <c r="I19" s="80">
        <f t="shared" si="4"/>
        <v>732.5</v>
      </c>
      <c r="J19" s="81"/>
      <c r="K19" s="81">
        <f t="shared" si="5"/>
        <v>0</v>
      </c>
      <c r="L19" s="80">
        <f t="shared" si="6"/>
        <v>980</v>
      </c>
      <c r="M19" s="81"/>
      <c r="N19" s="81">
        <f t="shared" si="7"/>
        <v>0</v>
      </c>
      <c r="O19" s="80">
        <f t="shared" si="8"/>
        <v>1120</v>
      </c>
      <c r="P19" s="81"/>
      <c r="Q19" s="85">
        <f t="shared" si="9"/>
        <v>0</v>
      </c>
      <c r="R19" s="65"/>
      <c r="S19" s="34"/>
      <c r="T19" s="34"/>
      <c r="U19" s="65"/>
      <c r="V19" s="34"/>
      <c r="W19" s="34"/>
      <c r="X19" s="65"/>
      <c r="Y19" s="34"/>
      <c r="Z19" s="34"/>
      <c r="AA19" s="65"/>
      <c r="AB19" s="34"/>
      <c r="AC19" s="34"/>
      <c r="AD19" s="87"/>
      <c r="AE19" s="87"/>
      <c r="AF19" s="87"/>
      <c r="AG19" s="87"/>
      <c r="AH19" s="87"/>
      <c r="AI19" s="87"/>
      <c r="AJ19" s="87"/>
      <c r="AK19" s="87"/>
      <c r="AL19" s="87"/>
      <c r="AM19" s="88"/>
      <c r="AN19" s="88"/>
      <c r="AO19" s="88"/>
      <c r="AP19" s="88"/>
      <c r="AQ19" s="88"/>
      <c r="AR19" s="88"/>
      <c r="AS19" s="88"/>
      <c r="AT19" s="34"/>
      <c r="CLL19" s="79">
        <v>54</v>
      </c>
      <c r="CLM19" s="80">
        <v>417.5</v>
      </c>
      <c r="CLN19" s="81"/>
      <c r="CLO19" s="81"/>
      <c r="CLP19" s="80">
        <v>557.5</v>
      </c>
      <c r="CLQ19" s="81"/>
      <c r="CLR19" s="81"/>
      <c r="CLS19" s="80">
        <v>732.5</v>
      </c>
      <c r="CLT19" s="81"/>
      <c r="CLU19" s="81"/>
      <c r="CLV19" s="80">
        <v>980</v>
      </c>
      <c r="CLW19" s="81"/>
      <c r="CLX19" s="81"/>
      <c r="CLY19" s="80">
        <v>1120</v>
      </c>
      <c r="CLZ19" s="81"/>
      <c r="CMA19" s="81"/>
    </row>
    <row r="20" spans="2:46 2352:2367" ht="25" customHeight="1" x14ac:dyDescent="0.4">
      <c r="B20" s="83">
        <v>60</v>
      </c>
      <c r="C20" s="84">
        <f t="shared" si="0"/>
        <v>442.5</v>
      </c>
      <c r="D20" s="81"/>
      <c r="E20" s="82">
        <f t="shared" si="1"/>
        <v>0</v>
      </c>
      <c r="F20" s="80">
        <f t="shared" si="2"/>
        <v>585</v>
      </c>
      <c r="G20" s="81"/>
      <c r="H20" s="81">
        <f t="shared" si="3"/>
        <v>0</v>
      </c>
      <c r="I20" s="80">
        <f t="shared" si="4"/>
        <v>790</v>
      </c>
      <c r="J20" s="81"/>
      <c r="K20" s="81">
        <f t="shared" si="5"/>
        <v>0</v>
      </c>
      <c r="L20" s="80">
        <f t="shared" si="6"/>
        <v>1032.5</v>
      </c>
      <c r="M20" s="81"/>
      <c r="N20" s="81">
        <f t="shared" si="7"/>
        <v>0</v>
      </c>
      <c r="O20" s="80">
        <f t="shared" si="8"/>
        <v>1195</v>
      </c>
      <c r="P20" s="81"/>
      <c r="Q20" s="85">
        <f t="shared" si="9"/>
        <v>0</v>
      </c>
      <c r="R20" s="65"/>
      <c r="S20" s="34"/>
      <c r="T20" s="34"/>
      <c r="U20" s="65"/>
      <c r="V20" s="34"/>
      <c r="W20" s="34"/>
      <c r="X20" s="65"/>
      <c r="Y20" s="34"/>
      <c r="Z20" s="34"/>
      <c r="AA20" s="65"/>
      <c r="AB20" s="34"/>
      <c r="AC20" s="34"/>
      <c r="AD20" s="87"/>
      <c r="AE20" s="87"/>
      <c r="AF20" s="87"/>
      <c r="AG20" s="87"/>
      <c r="AH20" s="87"/>
      <c r="AI20" s="87"/>
      <c r="AJ20" s="87"/>
      <c r="AK20" s="87"/>
      <c r="AL20" s="87"/>
      <c r="AM20" s="88"/>
      <c r="AN20" s="88"/>
      <c r="AO20" s="88"/>
      <c r="AP20" s="88"/>
      <c r="AQ20" s="88"/>
      <c r="AR20" s="88"/>
      <c r="AS20" s="88"/>
      <c r="AT20" s="34"/>
      <c r="CLL20" s="79">
        <v>60</v>
      </c>
      <c r="CLM20" s="80">
        <v>442.5</v>
      </c>
      <c r="CLN20" s="81"/>
      <c r="CLO20" s="81"/>
      <c r="CLP20" s="80">
        <v>585</v>
      </c>
      <c r="CLQ20" s="81"/>
      <c r="CLR20" s="81"/>
      <c r="CLS20" s="80">
        <v>790</v>
      </c>
      <c r="CLT20" s="81"/>
      <c r="CLU20" s="81"/>
      <c r="CLV20" s="80">
        <v>1032.5</v>
      </c>
      <c r="CLW20" s="81"/>
      <c r="CLX20" s="81"/>
      <c r="CLY20" s="80">
        <v>1195</v>
      </c>
      <c r="CLZ20" s="81"/>
      <c r="CMA20" s="81"/>
    </row>
    <row r="21" spans="2:46 2352:2367" ht="25" customHeight="1" x14ac:dyDescent="0.4">
      <c r="B21" s="83">
        <v>64</v>
      </c>
      <c r="C21" s="84">
        <f t="shared" si="0"/>
        <v>460</v>
      </c>
      <c r="D21" s="81"/>
      <c r="E21" s="82">
        <f t="shared" si="1"/>
        <v>0</v>
      </c>
      <c r="F21" s="80">
        <f t="shared" si="2"/>
        <v>602.5</v>
      </c>
      <c r="G21" s="81"/>
      <c r="H21" s="81">
        <f t="shared" si="3"/>
        <v>0</v>
      </c>
      <c r="I21" s="80">
        <f t="shared" si="4"/>
        <v>847.5</v>
      </c>
      <c r="J21" s="81"/>
      <c r="K21" s="81">
        <f t="shared" si="5"/>
        <v>0</v>
      </c>
      <c r="L21" s="80">
        <f t="shared" si="6"/>
        <v>1040</v>
      </c>
      <c r="M21" s="81"/>
      <c r="N21" s="81">
        <f t="shared" si="7"/>
        <v>0</v>
      </c>
      <c r="O21" s="80">
        <f t="shared" si="8"/>
        <v>1202.5</v>
      </c>
      <c r="P21" s="81"/>
      <c r="Q21" s="85">
        <f t="shared" si="9"/>
        <v>0</v>
      </c>
      <c r="R21" s="65"/>
      <c r="S21" s="34"/>
      <c r="T21" s="34"/>
      <c r="U21" s="65"/>
      <c r="V21" s="34"/>
      <c r="W21" s="34"/>
      <c r="X21" s="65"/>
      <c r="Y21" s="34"/>
      <c r="Z21" s="34"/>
      <c r="AA21" s="65"/>
      <c r="AB21" s="34"/>
      <c r="AC21" s="34"/>
      <c r="AD21" s="87"/>
      <c r="AE21" s="87"/>
      <c r="AF21" s="87"/>
      <c r="AG21" s="87"/>
      <c r="AH21" s="87"/>
      <c r="AI21" s="87"/>
      <c r="AJ21" s="87"/>
      <c r="AK21" s="87"/>
      <c r="AL21" s="87"/>
      <c r="AM21" s="88"/>
      <c r="AN21" s="88"/>
      <c r="AO21" s="88"/>
      <c r="AP21" s="88"/>
      <c r="AQ21" s="88"/>
      <c r="AR21" s="88"/>
      <c r="AS21" s="88"/>
      <c r="AT21" s="34"/>
      <c r="CLL21" s="79">
        <v>64</v>
      </c>
      <c r="CLM21" s="80">
        <v>460</v>
      </c>
      <c r="CLN21" s="81"/>
      <c r="CLO21" s="81"/>
      <c r="CLP21" s="80">
        <v>602.5</v>
      </c>
      <c r="CLQ21" s="81"/>
      <c r="CLR21" s="81"/>
      <c r="CLS21" s="80">
        <v>847.5</v>
      </c>
      <c r="CLT21" s="81"/>
      <c r="CLU21" s="81"/>
      <c r="CLV21" s="80">
        <v>1040</v>
      </c>
      <c r="CLW21" s="81"/>
      <c r="CLX21" s="81"/>
      <c r="CLY21" s="80">
        <v>1202.5</v>
      </c>
      <c r="CLZ21" s="81"/>
      <c r="CMA21" s="81"/>
    </row>
    <row r="22" spans="2:46 2352:2367" ht="24.65" customHeight="1" x14ac:dyDescent="0.4">
      <c r="B22" s="83">
        <v>76</v>
      </c>
      <c r="C22" s="84">
        <f t="shared" si="0"/>
        <v>517.5</v>
      </c>
      <c r="D22" s="81"/>
      <c r="E22" s="82">
        <f t="shared" si="1"/>
        <v>0</v>
      </c>
      <c r="F22" s="80">
        <f t="shared" si="2"/>
        <v>710</v>
      </c>
      <c r="G22" s="81"/>
      <c r="H22" s="81">
        <f t="shared" si="3"/>
        <v>0</v>
      </c>
      <c r="I22" s="80">
        <f t="shared" si="4"/>
        <v>870</v>
      </c>
      <c r="J22" s="81"/>
      <c r="K22" s="81">
        <f t="shared" si="5"/>
        <v>0</v>
      </c>
      <c r="L22" s="80">
        <f t="shared" si="6"/>
        <v>1120</v>
      </c>
      <c r="M22" s="81"/>
      <c r="N22" s="81">
        <f t="shared" si="7"/>
        <v>0</v>
      </c>
      <c r="O22" s="80">
        <f t="shared" si="8"/>
        <v>1385</v>
      </c>
      <c r="P22" s="81"/>
      <c r="Q22" s="85">
        <f t="shared" si="9"/>
        <v>0</v>
      </c>
      <c r="R22" s="65"/>
      <c r="S22" s="34"/>
      <c r="T22" s="34"/>
      <c r="U22" s="65"/>
      <c r="V22" s="34"/>
      <c r="W22" s="34"/>
      <c r="X22" s="65"/>
      <c r="Y22" s="34"/>
      <c r="Z22" s="34"/>
      <c r="AA22" s="65"/>
      <c r="AB22" s="34"/>
      <c r="AC22" s="34"/>
      <c r="AD22" s="87"/>
      <c r="AE22" s="87"/>
      <c r="AF22" s="87"/>
      <c r="AG22" s="87"/>
      <c r="AH22" s="87"/>
      <c r="AI22" s="87"/>
      <c r="AJ22" s="87"/>
      <c r="AK22" s="87"/>
      <c r="AL22" s="87"/>
      <c r="AM22" s="88"/>
      <c r="AN22" s="88"/>
      <c r="AO22" s="88"/>
      <c r="AP22" s="88"/>
      <c r="AQ22" s="88"/>
      <c r="AR22" s="88"/>
      <c r="AS22" s="88"/>
      <c r="AT22" s="34"/>
      <c r="CLL22" s="79">
        <v>76</v>
      </c>
      <c r="CLM22" s="80">
        <v>517.5</v>
      </c>
      <c r="CLN22" s="81"/>
      <c r="CLO22" s="81"/>
      <c r="CLP22" s="80">
        <v>710</v>
      </c>
      <c r="CLQ22" s="81"/>
      <c r="CLR22" s="81"/>
      <c r="CLS22" s="80">
        <v>870</v>
      </c>
      <c r="CLT22" s="81"/>
      <c r="CLU22" s="81"/>
      <c r="CLV22" s="80">
        <v>1120</v>
      </c>
      <c r="CLW22" s="81"/>
      <c r="CLX22" s="81"/>
      <c r="CLY22" s="80">
        <v>1385</v>
      </c>
      <c r="CLZ22" s="81"/>
      <c r="CMA22" s="81"/>
    </row>
    <row r="23" spans="2:46 2352:2367" ht="25" customHeight="1" x14ac:dyDescent="0.4">
      <c r="B23" s="83">
        <v>89</v>
      </c>
      <c r="C23" s="84">
        <f t="shared" si="0"/>
        <v>555</v>
      </c>
      <c r="D23" s="81"/>
      <c r="E23" s="82">
        <f t="shared" si="1"/>
        <v>0</v>
      </c>
      <c r="F23" s="80">
        <f t="shared" si="2"/>
        <v>805</v>
      </c>
      <c r="G23" s="81"/>
      <c r="H23" s="81">
        <f t="shared" si="3"/>
        <v>0</v>
      </c>
      <c r="I23" s="80">
        <f t="shared" si="4"/>
        <v>1087.5</v>
      </c>
      <c r="J23" s="81"/>
      <c r="K23" s="81">
        <f t="shared" si="5"/>
        <v>0</v>
      </c>
      <c r="L23" s="80">
        <f t="shared" si="6"/>
        <v>1210</v>
      </c>
      <c r="M23" s="81"/>
      <c r="N23" s="81">
        <f t="shared" si="7"/>
        <v>0</v>
      </c>
      <c r="O23" s="80">
        <f t="shared" si="8"/>
        <v>1472.5</v>
      </c>
      <c r="P23" s="81"/>
      <c r="Q23" s="85">
        <f t="shared" si="9"/>
        <v>0</v>
      </c>
      <c r="R23" s="65"/>
      <c r="S23" s="34"/>
      <c r="T23" s="34"/>
      <c r="U23" s="65"/>
      <c r="V23" s="34"/>
      <c r="W23" s="34"/>
      <c r="X23" s="65"/>
      <c r="Y23" s="34"/>
      <c r="Z23" s="34"/>
      <c r="AA23" s="65"/>
      <c r="AB23" s="34"/>
      <c r="AC23" s="34"/>
      <c r="AD23" s="87"/>
      <c r="AE23" s="87"/>
      <c r="AF23" s="87"/>
      <c r="AG23" s="87"/>
      <c r="AH23" s="87"/>
      <c r="AI23" s="87"/>
      <c r="AJ23" s="87"/>
      <c r="AK23" s="87"/>
      <c r="AL23" s="87"/>
      <c r="AM23" s="88"/>
      <c r="AN23" s="88"/>
      <c r="AO23" s="88"/>
      <c r="AP23" s="88"/>
      <c r="AQ23" s="88"/>
      <c r="AR23" s="88"/>
      <c r="AS23" s="88"/>
      <c r="AT23" s="34"/>
      <c r="CLL23" s="79">
        <v>89</v>
      </c>
      <c r="CLM23" s="80">
        <v>555</v>
      </c>
      <c r="CLN23" s="81"/>
      <c r="CLO23" s="81"/>
      <c r="CLP23" s="80">
        <v>805</v>
      </c>
      <c r="CLQ23" s="81"/>
      <c r="CLR23" s="81"/>
      <c r="CLS23" s="80">
        <v>1087.5</v>
      </c>
      <c r="CLT23" s="81"/>
      <c r="CLU23" s="81"/>
      <c r="CLV23" s="80">
        <v>1210</v>
      </c>
      <c r="CLW23" s="81"/>
      <c r="CLX23" s="81"/>
      <c r="CLY23" s="80">
        <v>1472.5</v>
      </c>
      <c r="CLZ23" s="81"/>
      <c r="CMA23" s="81"/>
    </row>
    <row r="24" spans="2:46 2352:2367" ht="25" customHeight="1" x14ac:dyDescent="0.4">
      <c r="B24" s="83">
        <v>108</v>
      </c>
      <c r="C24" s="84">
        <f t="shared" si="0"/>
        <v>672.5</v>
      </c>
      <c r="D24" s="81"/>
      <c r="E24" s="82">
        <f t="shared" si="1"/>
        <v>0</v>
      </c>
      <c r="F24" s="80">
        <f t="shared" si="2"/>
        <v>887.5</v>
      </c>
      <c r="G24" s="81"/>
      <c r="H24" s="81">
        <f t="shared" si="3"/>
        <v>0</v>
      </c>
      <c r="I24" s="80">
        <f t="shared" si="4"/>
        <v>1170</v>
      </c>
      <c r="J24" s="81"/>
      <c r="K24" s="81">
        <f t="shared" si="5"/>
        <v>0</v>
      </c>
      <c r="L24" s="80">
        <f t="shared" si="6"/>
        <v>1350</v>
      </c>
      <c r="M24" s="81"/>
      <c r="N24" s="81">
        <f t="shared" si="7"/>
        <v>0</v>
      </c>
      <c r="O24" s="80">
        <f t="shared" si="8"/>
        <v>1682.5</v>
      </c>
      <c r="P24" s="81"/>
      <c r="Q24" s="85">
        <f t="shared" si="9"/>
        <v>0</v>
      </c>
      <c r="R24" s="65"/>
      <c r="S24" s="34"/>
      <c r="T24" s="34"/>
      <c r="U24" s="65"/>
      <c r="V24" s="34"/>
      <c r="W24" s="34"/>
      <c r="X24" s="65"/>
      <c r="Y24" s="34"/>
      <c r="Z24" s="34"/>
      <c r="AA24" s="65"/>
      <c r="AB24" s="34"/>
      <c r="AC24" s="34"/>
      <c r="AD24" s="87"/>
      <c r="AE24" s="87"/>
      <c r="AF24" s="87"/>
      <c r="AG24" s="87"/>
      <c r="AH24" s="87"/>
      <c r="AI24" s="87"/>
      <c r="AJ24" s="87"/>
      <c r="AK24" s="87"/>
      <c r="AL24" s="87"/>
      <c r="AM24" s="88"/>
      <c r="AN24" s="88"/>
      <c r="AO24" s="88"/>
      <c r="AP24" s="88"/>
      <c r="AQ24" s="88"/>
      <c r="AR24" s="88"/>
      <c r="AS24" s="88"/>
      <c r="AT24" s="34"/>
      <c r="CLL24" s="79">
        <v>108</v>
      </c>
      <c r="CLM24" s="80">
        <v>672.5</v>
      </c>
      <c r="CLN24" s="81"/>
      <c r="CLO24" s="81"/>
      <c r="CLP24" s="80">
        <v>887.5</v>
      </c>
      <c r="CLQ24" s="81"/>
      <c r="CLR24" s="81"/>
      <c r="CLS24" s="80">
        <v>1170</v>
      </c>
      <c r="CLT24" s="81"/>
      <c r="CLU24" s="81"/>
      <c r="CLV24" s="80">
        <v>1350</v>
      </c>
      <c r="CLW24" s="81"/>
      <c r="CLX24" s="81"/>
      <c r="CLY24" s="80">
        <v>1682.5</v>
      </c>
      <c r="CLZ24" s="81"/>
      <c r="CMA24" s="81"/>
    </row>
    <row r="25" spans="2:46 2352:2367" ht="25" customHeight="1" x14ac:dyDescent="0.4">
      <c r="B25" s="83">
        <v>114</v>
      </c>
      <c r="C25" s="84">
        <f t="shared" si="0"/>
        <v>705</v>
      </c>
      <c r="D25" s="81"/>
      <c r="E25" s="82">
        <f t="shared" si="1"/>
        <v>0</v>
      </c>
      <c r="F25" s="80">
        <f t="shared" si="2"/>
        <v>902.5</v>
      </c>
      <c r="G25" s="81"/>
      <c r="H25" s="81">
        <f t="shared" si="3"/>
        <v>0</v>
      </c>
      <c r="I25" s="80">
        <f t="shared" si="4"/>
        <v>1177.5</v>
      </c>
      <c r="J25" s="81"/>
      <c r="K25" s="81">
        <f t="shared" si="5"/>
        <v>0</v>
      </c>
      <c r="L25" s="80">
        <f t="shared" si="6"/>
        <v>1372.5</v>
      </c>
      <c r="M25" s="81"/>
      <c r="N25" s="81">
        <f t="shared" si="7"/>
        <v>0</v>
      </c>
      <c r="O25" s="80">
        <f t="shared" si="8"/>
        <v>1782.5</v>
      </c>
      <c r="P25" s="81"/>
      <c r="Q25" s="85">
        <f t="shared" si="9"/>
        <v>0</v>
      </c>
      <c r="R25" s="65"/>
      <c r="S25" s="34"/>
      <c r="T25" s="34"/>
      <c r="U25" s="65"/>
      <c r="V25" s="34"/>
      <c r="W25" s="34"/>
      <c r="X25" s="65"/>
      <c r="Y25" s="34"/>
      <c r="Z25" s="34"/>
      <c r="AA25" s="65"/>
      <c r="AB25" s="34"/>
      <c r="AC25" s="34"/>
      <c r="AD25" s="87"/>
      <c r="AE25" s="87"/>
      <c r="AF25" s="87"/>
      <c r="AG25" s="87"/>
      <c r="AH25" s="87"/>
      <c r="AI25" s="87"/>
      <c r="AJ25" s="87"/>
      <c r="AK25" s="87"/>
      <c r="AL25" s="87"/>
      <c r="AM25" s="88"/>
      <c r="AN25" s="88"/>
      <c r="AO25" s="88"/>
      <c r="AP25" s="88"/>
      <c r="AQ25" s="88"/>
      <c r="AR25" s="88"/>
      <c r="AS25" s="88"/>
      <c r="AT25" s="34"/>
      <c r="CLL25" s="79">
        <v>114</v>
      </c>
      <c r="CLM25" s="80">
        <v>705</v>
      </c>
      <c r="CLN25" s="81"/>
      <c r="CLO25" s="81"/>
      <c r="CLP25" s="80">
        <v>902.5</v>
      </c>
      <c r="CLQ25" s="81"/>
      <c r="CLR25" s="81"/>
      <c r="CLS25" s="80">
        <v>1177.5</v>
      </c>
      <c r="CLT25" s="81"/>
      <c r="CLU25" s="81"/>
      <c r="CLV25" s="80">
        <v>1372.5</v>
      </c>
      <c r="CLW25" s="81"/>
      <c r="CLX25" s="81"/>
      <c r="CLY25" s="80">
        <v>1782.5</v>
      </c>
      <c r="CLZ25" s="81"/>
      <c r="CMA25" s="81"/>
    </row>
    <row r="26" spans="2:46 2352:2367" ht="25" customHeight="1" x14ac:dyDescent="0.4">
      <c r="B26" s="83">
        <v>133</v>
      </c>
      <c r="C26" s="84">
        <f t="shared" si="0"/>
        <v>495</v>
      </c>
      <c r="D26" s="81"/>
      <c r="E26" s="82">
        <f t="shared" si="1"/>
        <v>0</v>
      </c>
      <c r="F26" s="80">
        <f t="shared" si="2"/>
        <v>975</v>
      </c>
      <c r="G26" s="81"/>
      <c r="H26" s="81">
        <f t="shared" si="3"/>
        <v>0</v>
      </c>
      <c r="I26" s="80">
        <f t="shared" si="4"/>
        <v>1340</v>
      </c>
      <c r="J26" s="81"/>
      <c r="K26" s="81">
        <f t="shared" si="5"/>
        <v>0</v>
      </c>
      <c r="L26" s="80">
        <f t="shared" si="6"/>
        <v>1562.5</v>
      </c>
      <c r="M26" s="81"/>
      <c r="N26" s="81">
        <f t="shared" si="7"/>
        <v>0</v>
      </c>
      <c r="O26" s="80">
        <f t="shared" si="8"/>
        <v>1820</v>
      </c>
      <c r="P26" s="81"/>
      <c r="Q26" s="85">
        <f t="shared" si="9"/>
        <v>0</v>
      </c>
      <c r="R26" s="65"/>
      <c r="S26" s="34"/>
      <c r="T26" s="34"/>
      <c r="U26" s="65"/>
      <c r="V26" s="34"/>
      <c r="W26" s="34"/>
      <c r="X26" s="65"/>
      <c r="Y26" s="34"/>
      <c r="Z26" s="34"/>
      <c r="AA26" s="65"/>
      <c r="AB26" s="34"/>
      <c r="AC26" s="34"/>
      <c r="AD26" s="87"/>
      <c r="AE26" s="87"/>
      <c r="AF26" s="87"/>
      <c r="AG26" s="87"/>
      <c r="AH26" s="87"/>
      <c r="AI26" s="87"/>
      <c r="AJ26" s="87"/>
      <c r="AK26" s="87"/>
      <c r="AL26" s="87"/>
      <c r="AM26" s="88"/>
      <c r="AN26" s="88"/>
      <c r="AO26" s="88"/>
      <c r="AP26" s="88"/>
      <c r="AQ26" s="88"/>
      <c r="AR26" s="88"/>
      <c r="AS26" s="88"/>
      <c r="AT26" s="34"/>
      <c r="CLL26" s="79">
        <v>133</v>
      </c>
      <c r="CLM26" s="80">
        <v>495</v>
      </c>
      <c r="CLN26" s="81"/>
      <c r="CLO26" s="81"/>
      <c r="CLP26" s="80">
        <v>975</v>
      </c>
      <c r="CLQ26" s="81"/>
      <c r="CLR26" s="81"/>
      <c r="CLS26" s="80">
        <v>1340</v>
      </c>
      <c r="CLT26" s="81"/>
      <c r="CLU26" s="81"/>
      <c r="CLV26" s="80">
        <v>1562.5</v>
      </c>
      <c r="CLW26" s="81"/>
      <c r="CLX26" s="81"/>
      <c r="CLY26" s="80">
        <v>1820</v>
      </c>
      <c r="CLZ26" s="81"/>
      <c r="CMA26" s="81"/>
    </row>
    <row r="27" spans="2:46 2352:2367" ht="21" x14ac:dyDescent="0.4">
      <c r="B27" s="83">
        <v>159</v>
      </c>
      <c r="C27" s="84">
        <f t="shared" si="0"/>
        <v>897.5</v>
      </c>
      <c r="D27" s="81"/>
      <c r="E27" s="82">
        <f t="shared" si="1"/>
        <v>0</v>
      </c>
      <c r="F27" s="80">
        <f t="shared" si="2"/>
        <v>1167.5</v>
      </c>
      <c r="G27" s="81"/>
      <c r="H27" s="81">
        <f t="shared" si="3"/>
        <v>0</v>
      </c>
      <c r="I27" s="80">
        <f t="shared" si="4"/>
        <v>1437.5</v>
      </c>
      <c r="J27" s="81"/>
      <c r="K27" s="81">
        <f t="shared" si="5"/>
        <v>0</v>
      </c>
      <c r="L27" s="80">
        <f t="shared" si="6"/>
        <v>1697.5</v>
      </c>
      <c r="M27" s="81"/>
      <c r="N27" s="81">
        <f t="shared" si="7"/>
        <v>0</v>
      </c>
      <c r="O27" s="80">
        <f t="shared" si="8"/>
        <v>2112.5</v>
      </c>
      <c r="P27" s="81"/>
      <c r="Q27" s="85">
        <f t="shared" si="9"/>
        <v>0</v>
      </c>
      <c r="AC27" s="89">
        <v>48</v>
      </c>
      <c r="AD27" s="90">
        <v>292.16399999999999</v>
      </c>
      <c r="AE27" s="43">
        <v>368.30899999999997</v>
      </c>
      <c r="AF27" s="43">
        <v>478.79199999999997</v>
      </c>
      <c r="AG27" s="43">
        <v>582.87299999999993</v>
      </c>
      <c r="AH27" s="43">
        <v>753.88400000000001</v>
      </c>
      <c r="AI27" s="43">
        <v>915.29200000000003</v>
      </c>
      <c r="AJ27" s="43">
        <v>1098.4280000000001</v>
      </c>
      <c r="AK27" s="43">
        <v>1357.6119999999999</v>
      </c>
      <c r="AL27" s="43">
        <v>1659.1849999999999</v>
      </c>
      <c r="AM27" s="44"/>
      <c r="AN27" s="44"/>
      <c r="AO27" s="44"/>
      <c r="AP27" s="44"/>
      <c r="AQ27" s="44"/>
      <c r="AR27" s="44"/>
      <c r="AS27" s="45"/>
      <c r="CLL27" s="79">
        <v>159</v>
      </c>
      <c r="CLM27" s="80">
        <v>897.5</v>
      </c>
      <c r="CLN27" s="81"/>
      <c r="CLO27" s="81"/>
      <c r="CLP27" s="80">
        <v>1167.5</v>
      </c>
      <c r="CLQ27" s="81"/>
      <c r="CLR27" s="81"/>
      <c r="CLS27" s="80">
        <v>1437.5</v>
      </c>
      <c r="CLT27" s="81"/>
      <c r="CLU27" s="81"/>
      <c r="CLV27" s="80">
        <v>1697.5</v>
      </c>
      <c r="CLW27" s="81"/>
      <c r="CLX27" s="81"/>
      <c r="CLY27" s="80">
        <v>2112.5</v>
      </c>
      <c r="CLZ27" s="81"/>
      <c r="CMA27" s="81"/>
    </row>
    <row r="28" spans="2:46 2352:2367" ht="25" customHeight="1" x14ac:dyDescent="0.5">
      <c r="B28" s="83">
        <v>169</v>
      </c>
      <c r="C28" s="84" t="s">
        <v>27</v>
      </c>
      <c r="D28" s="80" t="s">
        <v>27</v>
      </c>
      <c r="E28" s="80" t="s">
        <v>27</v>
      </c>
      <c r="F28" s="80">
        <f t="shared" si="2"/>
        <v>1190</v>
      </c>
      <c r="G28" s="81"/>
      <c r="H28" s="81">
        <f t="shared" si="3"/>
        <v>0</v>
      </c>
      <c r="I28" s="80">
        <f t="shared" si="4"/>
        <v>1460</v>
      </c>
      <c r="J28" s="81"/>
      <c r="K28" s="81">
        <f t="shared" si="5"/>
        <v>0</v>
      </c>
      <c r="L28" s="80">
        <f t="shared" si="6"/>
        <v>1660</v>
      </c>
      <c r="M28" s="81"/>
      <c r="N28" s="81">
        <f t="shared" si="7"/>
        <v>0</v>
      </c>
      <c r="O28" s="80">
        <f t="shared" si="8"/>
        <v>2120</v>
      </c>
      <c r="P28" s="81"/>
      <c r="Q28" s="85">
        <f t="shared" si="9"/>
        <v>0</v>
      </c>
      <c r="AC28" s="91">
        <v>54</v>
      </c>
      <c r="AD28" s="92">
        <v>316.12299999999999</v>
      </c>
      <c r="AE28" s="48">
        <v>392.17099999999999</v>
      </c>
      <c r="AF28" s="48">
        <v>509.25</v>
      </c>
      <c r="AG28" s="48">
        <v>602.56400000000008</v>
      </c>
      <c r="AH28" s="48">
        <v>746.221</v>
      </c>
      <c r="AI28" s="48">
        <v>959.71799999999996</v>
      </c>
      <c r="AJ28" s="48">
        <v>1177.192</v>
      </c>
      <c r="AK28" s="48">
        <v>1435.6000000000001</v>
      </c>
      <c r="AL28" s="48">
        <v>1721.4590000000001</v>
      </c>
      <c r="AM28" s="57"/>
      <c r="AN28" s="57"/>
      <c r="AO28" s="57"/>
      <c r="AP28" s="57"/>
      <c r="AQ28" s="57"/>
      <c r="AR28" s="57"/>
      <c r="AS28" s="50"/>
      <c r="CLL28" s="79">
        <v>169</v>
      </c>
      <c r="CLM28" s="80" t="s">
        <v>27</v>
      </c>
      <c r="CLN28" s="81"/>
      <c r="CLO28" s="81"/>
      <c r="CLP28" s="80">
        <v>1190</v>
      </c>
      <c r="CLQ28" s="81"/>
      <c r="CLR28" s="81"/>
      <c r="CLS28" s="80">
        <v>1460</v>
      </c>
      <c r="CLT28" s="81"/>
      <c r="CLU28" s="81"/>
      <c r="CLV28" s="80">
        <v>1660</v>
      </c>
      <c r="CLW28" s="81"/>
      <c r="CLX28" s="81"/>
      <c r="CLY28" s="80">
        <v>2120</v>
      </c>
      <c r="CLZ28" s="81"/>
      <c r="CMA28" s="81"/>
    </row>
    <row r="29" spans="2:46 2352:2367" ht="25" customHeight="1" x14ac:dyDescent="0.5">
      <c r="B29" s="83">
        <v>219</v>
      </c>
      <c r="C29" s="84" t="s">
        <v>27</v>
      </c>
      <c r="D29" s="80" t="s">
        <v>27</v>
      </c>
      <c r="E29" s="80" t="s">
        <v>27</v>
      </c>
      <c r="F29" s="80">
        <f t="shared" si="2"/>
        <v>1475</v>
      </c>
      <c r="G29" s="81"/>
      <c r="H29" s="81">
        <f t="shared" si="3"/>
        <v>0</v>
      </c>
      <c r="I29" s="80">
        <f t="shared" si="4"/>
        <v>1750</v>
      </c>
      <c r="J29" s="81"/>
      <c r="K29" s="81">
        <f t="shared" si="5"/>
        <v>0</v>
      </c>
      <c r="L29" s="80">
        <f t="shared" si="6"/>
        <v>2205</v>
      </c>
      <c r="M29" s="81"/>
      <c r="N29" s="81">
        <f t="shared" si="7"/>
        <v>0</v>
      </c>
      <c r="O29" s="80">
        <f t="shared" si="8"/>
        <v>2480</v>
      </c>
      <c r="P29" s="81"/>
      <c r="Q29" s="85">
        <f t="shared" si="9"/>
        <v>0</v>
      </c>
      <c r="AC29" s="91">
        <v>57</v>
      </c>
      <c r="AD29" s="92">
        <v>317.38399999999996</v>
      </c>
      <c r="AE29" s="48">
        <v>400.70699999999999</v>
      </c>
      <c r="AF29" s="48">
        <v>510.60799999999995</v>
      </c>
      <c r="AG29" s="48">
        <v>609.06299999999999</v>
      </c>
      <c r="AH29" s="48">
        <v>817.80700000000013</v>
      </c>
      <c r="AI29" s="48">
        <v>960.97900000000004</v>
      </c>
      <c r="AJ29" s="48">
        <v>1202.703</v>
      </c>
      <c r="AK29" s="48">
        <v>1491.7630000000001</v>
      </c>
      <c r="AL29" s="48">
        <v>1722.7200000000003</v>
      </c>
      <c r="AM29" s="57"/>
      <c r="AN29" s="57"/>
      <c r="AO29" s="57"/>
      <c r="AP29" s="57"/>
      <c r="AQ29" s="57"/>
      <c r="AR29" s="57"/>
      <c r="AS29" s="50"/>
      <c r="CLL29" s="79">
        <v>219</v>
      </c>
      <c r="CLM29" s="80" t="s">
        <v>27</v>
      </c>
      <c r="CLN29" s="81"/>
      <c r="CLO29" s="81"/>
      <c r="CLP29" s="80">
        <v>1475</v>
      </c>
      <c r="CLQ29" s="81"/>
      <c r="CLR29" s="81"/>
      <c r="CLS29" s="80">
        <v>1750</v>
      </c>
      <c r="CLT29" s="81"/>
      <c r="CLU29" s="81"/>
      <c r="CLV29" s="80">
        <v>2205</v>
      </c>
      <c r="CLW29" s="81"/>
      <c r="CLX29" s="81"/>
      <c r="CLY29" s="80">
        <v>2480</v>
      </c>
      <c r="CLZ29" s="81"/>
      <c r="CMA29" s="81"/>
    </row>
    <row r="30" spans="2:46 2352:2367" ht="25" customHeight="1" x14ac:dyDescent="0.5">
      <c r="B30" s="83">
        <v>273</v>
      </c>
      <c r="C30" s="84" t="s">
        <v>27</v>
      </c>
      <c r="D30" s="80" t="s">
        <v>27</v>
      </c>
      <c r="E30" s="80" t="s">
        <v>27</v>
      </c>
      <c r="F30" s="80">
        <f t="shared" si="2"/>
        <v>1772.5</v>
      </c>
      <c r="G30" s="81"/>
      <c r="H30" s="81">
        <f t="shared" si="3"/>
        <v>0</v>
      </c>
      <c r="I30" s="80">
        <f t="shared" si="4"/>
        <v>1982.5</v>
      </c>
      <c r="J30" s="81"/>
      <c r="K30" s="81">
        <f t="shared" si="5"/>
        <v>0</v>
      </c>
      <c r="L30" s="80">
        <f t="shared" si="6"/>
        <v>3185</v>
      </c>
      <c r="M30" s="81"/>
      <c r="N30" s="81">
        <f t="shared" si="7"/>
        <v>0</v>
      </c>
      <c r="O30" s="80">
        <f t="shared" si="8"/>
        <v>3230</v>
      </c>
      <c r="P30" s="81"/>
      <c r="Q30" s="85">
        <f t="shared" si="9"/>
        <v>0</v>
      </c>
      <c r="AC30" s="91">
        <v>60</v>
      </c>
      <c r="AD30" s="92">
        <v>322.33100000000002</v>
      </c>
      <c r="AE30" s="48">
        <v>407.69100000000003</v>
      </c>
      <c r="AF30" s="48">
        <v>523.41200000000003</v>
      </c>
      <c r="AG30" s="48">
        <v>669.39699999999993</v>
      </c>
      <c r="AH30" s="48">
        <v>828.76800000000003</v>
      </c>
      <c r="AI30" s="48">
        <v>962.33699999999999</v>
      </c>
      <c r="AJ30" s="48">
        <v>1261.7759999999998</v>
      </c>
      <c r="AK30" s="48">
        <v>1541.6209999999999</v>
      </c>
      <c r="AL30" s="48">
        <v>1723.981</v>
      </c>
      <c r="AM30" s="57"/>
      <c r="AN30" s="57"/>
      <c r="AO30" s="57"/>
      <c r="AP30" s="57"/>
      <c r="AQ30" s="57"/>
      <c r="AR30" s="57"/>
      <c r="AS30" s="50"/>
      <c r="CLL30" s="79">
        <v>273</v>
      </c>
      <c r="CLM30" s="80" t="s">
        <v>27</v>
      </c>
      <c r="CLN30" s="81"/>
      <c r="CLO30" s="81"/>
      <c r="CLP30" s="80">
        <v>1772.5</v>
      </c>
      <c r="CLQ30" s="81"/>
      <c r="CLR30" s="81"/>
      <c r="CLS30" s="80">
        <v>1982.5</v>
      </c>
      <c r="CLT30" s="81"/>
      <c r="CLU30" s="81"/>
      <c r="CLV30" s="80">
        <v>3185</v>
      </c>
      <c r="CLW30" s="81"/>
      <c r="CLX30" s="81"/>
      <c r="CLY30" s="80">
        <v>3230</v>
      </c>
      <c r="CLZ30" s="81"/>
      <c r="CMA30" s="81"/>
    </row>
    <row r="31" spans="2:46 2352:2367" ht="25" customHeight="1" x14ac:dyDescent="0.5">
      <c r="B31" s="83">
        <v>377</v>
      </c>
      <c r="C31" s="84" t="s">
        <v>27</v>
      </c>
      <c r="D31" s="80" t="s">
        <v>27</v>
      </c>
      <c r="E31" s="80" t="s">
        <v>27</v>
      </c>
      <c r="F31" s="80">
        <f t="shared" si="2"/>
        <v>2412.5</v>
      </c>
      <c r="G31" s="81"/>
      <c r="H31" s="81">
        <f t="shared" si="3"/>
        <v>0</v>
      </c>
      <c r="I31" s="80">
        <f t="shared" si="4"/>
        <v>2920</v>
      </c>
      <c r="J31" s="81"/>
      <c r="K31" s="81">
        <f t="shared" si="5"/>
        <v>0</v>
      </c>
      <c r="L31" s="80">
        <f t="shared" si="6"/>
        <v>4000</v>
      </c>
      <c r="M31" s="81"/>
      <c r="N31" s="81">
        <f t="shared" si="7"/>
        <v>0</v>
      </c>
      <c r="O31" s="80">
        <f t="shared" si="8"/>
        <v>4045</v>
      </c>
      <c r="P31" s="81"/>
      <c r="Q31" s="85">
        <f t="shared" si="9"/>
        <v>0</v>
      </c>
      <c r="AC31" s="91">
        <v>64</v>
      </c>
      <c r="AD31" s="92">
        <v>323.97999999999996</v>
      </c>
      <c r="AE31" s="48">
        <v>439.50700000000006</v>
      </c>
      <c r="AF31" s="48">
        <v>546.69200000000001</v>
      </c>
      <c r="AG31" s="48">
        <v>701.79500000000007</v>
      </c>
      <c r="AH31" s="48">
        <v>881.53599999999994</v>
      </c>
      <c r="AI31" s="48">
        <v>1107.643</v>
      </c>
      <c r="AJ31" s="48">
        <v>1328.415</v>
      </c>
      <c r="AK31" s="48">
        <v>1640.3669999999997</v>
      </c>
      <c r="AL31" s="48">
        <v>1856.289</v>
      </c>
      <c r="AM31" s="57"/>
      <c r="AN31" s="57"/>
      <c r="AO31" s="57"/>
      <c r="AP31" s="57"/>
      <c r="AQ31" s="57"/>
      <c r="AR31" s="57"/>
      <c r="AS31" s="50"/>
      <c r="CLL31" s="79">
        <v>377</v>
      </c>
      <c r="CLM31" s="80" t="s">
        <v>27</v>
      </c>
      <c r="CLN31" s="81"/>
      <c r="CLO31" s="81"/>
      <c r="CLP31" s="80">
        <v>2412.5</v>
      </c>
      <c r="CLQ31" s="81"/>
      <c r="CLR31" s="81"/>
      <c r="CLS31" s="80">
        <v>2920</v>
      </c>
      <c r="CLT31" s="81"/>
      <c r="CLU31" s="81"/>
      <c r="CLV31" s="80">
        <v>4000</v>
      </c>
      <c r="CLW31" s="81"/>
      <c r="CLX31" s="81"/>
      <c r="CLY31" s="80">
        <v>4045</v>
      </c>
      <c r="CLZ31" s="81"/>
      <c r="CMA31" s="81"/>
    </row>
    <row r="32" spans="2:46 2352:2367" ht="25" customHeight="1" x14ac:dyDescent="0.5">
      <c r="B32" s="83">
        <v>426</v>
      </c>
      <c r="C32" s="84" t="s">
        <v>27</v>
      </c>
      <c r="D32" s="80" t="s">
        <v>27</v>
      </c>
      <c r="E32" s="80" t="s">
        <v>27</v>
      </c>
      <c r="F32" s="80">
        <f t="shared" si="2"/>
        <v>2562.5</v>
      </c>
      <c r="G32" s="81"/>
      <c r="H32" s="81">
        <f t="shared" si="3"/>
        <v>0</v>
      </c>
      <c r="I32" s="80">
        <f t="shared" si="4"/>
        <v>3492.5</v>
      </c>
      <c r="J32" s="81"/>
      <c r="K32" s="81">
        <f t="shared" si="5"/>
        <v>0</v>
      </c>
      <c r="L32" s="80">
        <f t="shared" si="6"/>
        <v>4702.5</v>
      </c>
      <c r="M32" s="81"/>
      <c r="N32" s="81">
        <f t="shared" si="7"/>
        <v>0</v>
      </c>
      <c r="O32" s="80">
        <f t="shared" si="8"/>
        <v>4747.5</v>
      </c>
      <c r="P32" s="81"/>
      <c r="Q32" s="85">
        <f t="shared" si="9"/>
        <v>0</v>
      </c>
      <c r="AC32" s="91">
        <v>70</v>
      </c>
      <c r="AD32" s="92">
        <v>373.25600000000003</v>
      </c>
      <c r="AE32" s="48">
        <v>467.83100000000002</v>
      </c>
      <c r="AF32" s="48">
        <v>549.21400000000006</v>
      </c>
      <c r="AG32" s="48">
        <v>731.96199999999999</v>
      </c>
      <c r="AH32" s="48">
        <v>884.05799999999988</v>
      </c>
      <c r="AI32" s="48">
        <v>1110.165</v>
      </c>
      <c r="AJ32" s="48">
        <v>1331.0340000000001</v>
      </c>
      <c r="AK32" s="48">
        <v>1642.9859999999999</v>
      </c>
      <c r="AL32" s="48">
        <v>1930.203</v>
      </c>
      <c r="AM32" s="48"/>
      <c r="AN32" s="48"/>
      <c r="AO32" s="48"/>
      <c r="AP32" s="48"/>
      <c r="AQ32" s="48"/>
      <c r="AR32" s="48"/>
      <c r="AS32" s="93"/>
      <c r="CLL32" s="79">
        <v>426</v>
      </c>
      <c r="CLM32" s="80" t="s">
        <v>27</v>
      </c>
      <c r="CLN32" s="81"/>
      <c r="CLO32" s="81"/>
      <c r="CLP32" s="80">
        <v>2562.5</v>
      </c>
      <c r="CLQ32" s="81"/>
      <c r="CLR32" s="81"/>
      <c r="CLS32" s="80">
        <v>3492.5</v>
      </c>
      <c r="CLT32" s="81"/>
      <c r="CLU32" s="81"/>
      <c r="CLV32" s="80">
        <v>4702.5</v>
      </c>
      <c r="CLW32" s="81"/>
      <c r="CLX32" s="81"/>
      <c r="CLY32" s="80">
        <v>4747.5</v>
      </c>
      <c r="CLZ32" s="81"/>
      <c r="CMA32" s="81"/>
    </row>
    <row r="33" spans="2:45 2352:2367" ht="25" customHeight="1" thickBot="1" x14ac:dyDescent="0.55000000000000004">
      <c r="B33" s="94">
        <v>508</v>
      </c>
      <c r="C33" s="95" t="s">
        <v>27</v>
      </c>
      <c r="D33" s="96" t="s">
        <v>27</v>
      </c>
      <c r="E33" s="96" t="s">
        <v>27</v>
      </c>
      <c r="F33" s="96">
        <f t="shared" si="2"/>
        <v>3065</v>
      </c>
      <c r="G33" s="97"/>
      <c r="H33" s="97">
        <f t="shared" si="3"/>
        <v>0</v>
      </c>
      <c r="I33" s="96">
        <f t="shared" si="4"/>
        <v>3687.5</v>
      </c>
      <c r="J33" s="97"/>
      <c r="K33" s="97">
        <f t="shared" si="5"/>
        <v>0</v>
      </c>
      <c r="L33" s="96">
        <f t="shared" si="6"/>
        <v>5265</v>
      </c>
      <c r="M33" s="97"/>
      <c r="N33" s="97">
        <f t="shared" si="7"/>
        <v>0</v>
      </c>
      <c r="O33" s="96">
        <f t="shared" si="8"/>
        <v>5317.5</v>
      </c>
      <c r="P33" s="97"/>
      <c r="Q33" s="98">
        <f t="shared" si="9"/>
        <v>0</v>
      </c>
      <c r="AC33" s="91">
        <v>76</v>
      </c>
      <c r="AD33" s="92">
        <v>379.27000000000004</v>
      </c>
      <c r="AE33" s="48">
        <v>476.27000000000004</v>
      </c>
      <c r="AF33" s="48">
        <v>586.36500000000001</v>
      </c>
      <c r="AG33" s="48">
        <v>734.5809999999999</v>
      </c>
      <c r="AH33" s="48">
        <v>920.91800000000001</v>
      </c>
      <c r="AI33" s="48">
        <v>1137.0340000000001</v>
      </c>
      <c r="AJ33" s="48">
        <v>1333.556</v>
      </c>
      <c r="AK33" s="48">
        <v>1645.5080000000003</v>
      </c>
      <c r="AL33" s="48">
        <v>1932.8219999999999</v>
      </c>
      <c r="AM33" s="48"/>
      <c r="AN33" s="48"/>
      <c r="AO33" s="48"/>
      <c r="AP33" s="48"/>
      <c r="AQ33" s="48"/>
      <c r="AR33" s="48"/>
      <c r="AS33" s="93"/>
      <c r="CLL33" s="79">
        <v>508</v>
      </c>
      <c r="CLM33" s="80" t="s">
        <v>27</v>
      </c>
      <c r="CLN33" s="81"/>
      <c r="CLO33" s="81"/>
      <c r="CLP33" s="80">
        <v>3065</v>
      </c>
      <c r="CLQ33" s="81"/>
      <c r="CLR33" s="81"/>
      <c r="CLS33" s="80">
        <v>3687.5</v>
      </c>
      <c r="CLT33" s="81"/>
      <c r="CLU33" s="81"/>
      <c r="CLV33" s="80">
        <v>5265</v>
      </c>
      <c r="CLW33" s="81"/>
      <c r="CLX33" s="81"/>
      <c r="CLY33" s="80">
        <v>5317.5</v>
      </c>
      <c r="CLZ33" s="81"/>
      <c r="CMA33" s="81"/>
    </row>
    <row r="34" spans="2:45 2352:2367" ht="14.4" x14ac:dyDescent="0.3">
      <c r="AC34" s="91">
        <v>89</v>
      </c>
      <c r="AD34" s="92">
        <v>416.22700000000003</v>
      </c>
      <c r="AE34" s="48">
        <v>509.05599999999993</v>
      </c>
      <c r="AF34" s="48">
        <v>615.65899999999999</v>
      </c>
      <c r="AG34" s="48">
        <v>832.64799999999991</v>
      </c>
      <c r="AH34" s="48">
        <v>1016.5600000000001</v>
      </c>
      <c r="AI34" s="48">
        <v>1232.191</v>
      </c>
      <c r="AJ34" s="48">
        <v>1387.682</v>
      </c>
      <c r="AK34" s="48">
        <v>1909.93</v>
      </c>
      <c r="AL34" s="48">
        <v>2169.114</v>
      </c>
      <c r="AM34" s="48"/>
      <c r="AN34" s="48"/>
      <c r="AO34" s="48"/>
      <c r="AP34" s="48"/>
      <c r="AQ34" s="48"/>
      <c r="AR34" s="48"/>
      <c r="AS34" s="93"/>
    </row>
    <row r="35" spans="2:45 2352:2367" ht="25" customHeight="1" x14ac:dyDescent="0.35">
      <c r="B35" s="125" t="s">
        <v>34</v>
      </c>
      <c r="C35" s="125"/>
      <c r="D35" s="110">
        <f>SUM(E12:E33,H12:H33,K12:K33,N12:N33,Q12:Q33)</f>
        <v>0</v>
      </c>
      <c r="E35" s="111"/>
      <c r="AC35" s="91">
        <v>108</v>
      </c>
      <c r="AD35" s="92">
        <v>470.25599999999997</v>
      </c>
      <c r="AE35" s="48">
        <v>610.71199999999999</v>
      </c>
      <c r="AF35" s="48">
        <v>741.17700000000002</v>
      </c>
      <c r="AG35" s="48">
        <v>863.68799999999999</v>
      </c>
      <c r="AH35" s="48">
        <v>1088.146</v>
      </c>
      <c r="AI35" s="48">
        <v>1414.6480000000001</v>
      </c>
      <c r="AJ35" s="48">
        <v>1553.5519999999999</v>
      </c>
      <c r="AK35" s="48">
        <v>2212.473</v>
      </c>
      <c r="AL35" s="48">
        <v>2368.7400000000002</v>
      </c>
      <c r="AM35" s="48"/>
      <c r="AN35" s="48"/>
      <c r="AO35" s="48"/>
      <c r="AP35" s="48"/>
      <c r="AQ35" s="48"/>
      <c r="AR35" s="48"/>
      <c r="AS35" s="93"/>
    </row>
    <row r="36" spans="2:45 2352:2367" ht="14.4" x14ac:dyDescent="0.3">
      <c r="AC36" s="91">
        <v>114</v>
      </c>
      <c r="AD36" s="92">
        <v>487.71600000000007</v>
      </c>
      <c r="AE36" s="48">
        <v>637.19299999999998</v>
      </c>
      <c r="AF36" s="48">
        <v>760.96500000000003</v>
      </c>
      <c r="AG36" s="48">
        <v>1018.6940000000001</v>
      </c>
      <c r="AH36" s="48">
        <v>1090.6680000000001</v>
      </c>
      <c r="AI36" s="48">
        <v>1417.2669999999998</v>
      </c>
      <c r="AJ36" s="48">
        <v>1556.1709999999998</v>
      </c>
      <c r="AK36" s="48">
        <v>2215.0919999999996</v>
      </c>
      <c r="AL36" s="48">
        <v>2371.3589999999999</v>
      </c>
      <c r="AM36" s="48"/>
      <c r="AN36" s="48"/>
      <c r="AO36" s="48"/>
      <c r="AP36" s="48"/>
      <c r="AQ36" s="48"/>
      <c r="AR36" s="48"/>
      <c r="AS36" s="93"/>
    </row>
    <row r="37" spans="2:45 2352:2367" ht="14.4" x14ac:dyDescent="0.3">
      <c r="AC37" s="91">
        <v>133</v>
      </c>
      <c r="AD37" s="92">
        <v>595.96799999999996</v>
      </c>
      <c r="AE37" s="48">
        <v>695.19900000000007</v>
      </c>
      <c r="AF37" s="48">
        <v>887.55000000000007</v>
      </c>
      <c r="AG37" s="48">
        <v>1066.03</v>
      </c>
      <c r="AH37" s="48">
        <v>1227.2440000000001</v>
      </c>
      <c r="AI37" s="48">
        <v>1449.8590000000002</v>
      </c>
      <c r="AJ37" s="48">
        <v>1789.2619999999997</v>
      </c>
      <c r="AK37" s="48">
        <v>2286.096</v>
      </c>
      <c r="AL37" s="48">
        <v>2546.056</v>
      </c>
      <c r="AM37" s="48"/>
      <c r="AN37" s="48"/>
      <c r="AO37" s="48"/>
      <c r="AP37" s="48"/>
      <c r="AQ37" s="48"/>
      <c r="AR37" s="48"/>
      <c r="AS37" s="93"/>
    </row>
    <row r="38" spans="2:45 2352:2367" ht="14.4" x14ac:dyDescent="0.3">
      <c r="AC38" s="91">
        <v>159</v>
      </c>
      <c r="AD38" s="92">
        <v>750.29500000000007</v>
      </c>
      <c r="AE38" s="48">
        <v>796.56399999999996</v>
      </c>
      <c r="AF38" s="48">
        <v>1013.7469999999998</v>
      </c>
      <c r="AG38" s="48">
        <v>1197.5619999999999</v>
      </c>
      <c r="AH38" s="48">
        <v>1431.1380000000001</v>
      </c>
      <c r="AI38" s="48">
        <v>1669.1759999999999</v>
      </c>
      <c r="AJ38" s="48">
        <v>2094.8119999999999</v>
      </c>
      <c r="AK38" s="48">
        <v>2333.6260000000002</v>
      </c>
      <c r="AL38" s="48">
        <v>2887.3019999999997</v>
      </c>
      <c r="AM38" s="48"/>
      <c r="AN38" s="48"/>
      <c r="AO38" s="48"/>
      <c r="AP38" s="48"/>
      <c r="AQ38" s="48"/>
      <c r="AR38" s="48"/>
      <c r="AS38" s="93"/>
    </row>
    <row r="39" spans="2:45 2352:2367" ht="14.4" x14ac:dyDescent="0.3">
      <c r="B39" s="34"/>
      <c r="C39" s="65"/>
      <c r="D39" s="34"/>
      <c r="E39" s="34"/>
      <c r="F39" s="65"/>
      <c r="G39" s="34"/>
      <c r="H39" s="34"/>
      <c r="I39" s="65"/>
      <c r="J39" s="34"/>
      <c r="K39" s="34"/>
      <c r="L39" s="65"/>
      <c r="M39" s="34"/>
      <c r="N39" s="34"/>
      <c r="O39" s="65"/>
      <c r="P39" s="34"/>
      <c r="Q39" s="34"/>
      <c r="R39" s="65"/>
      <c r="S39" s="34"/>
      <c r="T39" s="34"/>
      <c r="U39" s="65"/>
      <c r="V39" s="34"/>
      <c r="W39" s="34"/>
      <c r="X39" s="65"/>
      <c r="Y39" s="34"/>
      <c r="Z39" s="34"/>
      <c r="AA39" s="65"/>
      <c r="AC39" s="91">
        <v>165</v>
      </c>
      <c r="AD39" s="92">
        <v>0</v>
      </c>
      <c r="AE39" s="48">
        <v>842.54200000000003</v>
      </c>
      <c r="AF39" s="48">
        <v>1051.0919999999999</v>
      </c>
      <c r="AG39" s="48">
        <v>1253.8219999999999</v>
      </c>
      <c r="AH39" s="48">
        <v>1476.7280000000001</v>
      </c>
      <c r="AI39" s="48">
        <v>1793.433</v>
      </c>
      <c r="AJ39" s="48">
        <v>2097.3339999999998</v>
      </c>
      <c r="AK39" s="48">
        <v>2578.5510000000004</v>
      </c>
      <c r="AL39" s="48">
        <v>2889.8239999999996</v>
      </c>
      <c r="AM39" s="48"/>
      <c r="AN39" s="48"/>
      <c r="AO39" s="48"/>
      <c r="AP39" s="48"/>
      <c r="AQ39" s="48"/>
      <c r="AR39" s="48"/>
      <c r="AS39" s="93"/>
    </row>
    <row r="40" spans="2:45 2352:2367" ht="14.4" x14ac:dyDescent="0.3">
      <c r="B40" s="99"/>
      <c r="C40" s="65"/>
      <c r="D40" s="34"/>
      <c r="E40" s="34"/>
      <c r="F40" s="65"/>
      <c r="G40" s="34"/>
      <c r="H40" s="34"/>
      <c r="I40" s="65"/>
      <c r="J40" s="34"/>
      <c r="K40" s="34"/>
      <c r="L40" s="65"/>
      <c r="M40" s="34"/>
      <c r="N40" s="34"/>
      <c r="O40" s="65"/>
      <c r="P40" s="34"/>
      <c r="Q40" s="34"/>
      <c r="R40" s="65"/>
      <c r="S40" s="34"/>
      <c r="T40" s="34"/>
      <c r="U40" s="65"/>
      <c r="V40" s="34"/>
      <c r="W40" s="34"/>
      <c r="X40" s="65"/>
      <c r="Y40" s="34"/>
      <c r="Z40" s="34"/>
      <c r="AA40" s="65"/>
      <c r="AC40" s="91">
        <v>169</v>
      </c>
      <c r="AD40" s="92">
        <v>0</v>
      </c>
      <c r="AE40" s="48">
        <v>895.69799999999998</v>
      </c>
      <c r="AF40" s="48">
        <v>1095.615</v>
      </c>
      <c r="AG40" s="48">
        <v>1454.5149999999999</v>
      </c>
      <c r="AH40" s="48">
        <v>1607.3869999999997</v>
      </c>
      <c r="AI40" s="48">
        <v>1937.4780000000001</v>
      </c>
      <c r="AJ40" s="48">
        <v>2298.7060000000001</v>
      </c>
      <c r="AK40" s="48">
        <v>2914.268</v>
      </c>
      <c r="AL40" s="48">
        <v>3072.7660000000001</v>
      </c>
      <c r="AM40" s="48"/>
      <c r="AN40" s="48"/>
      <c r="AO40" s="48"/>
      <c r="AP40" s="48"/>
      <c r="AQ40" s="48"/>
      <c r="AR40" s="48"/>
      <c r="AS40" s="93"/>
    </row>
    <row r="41" spans="2:45 2352:2367" ht="14.4" x14ac:dyDescent="0.3">
      <c r="B41" s="99"/>
      <c r="C41" s="65"/>
      <c r="D41" s="34"/>
      <c r="E41" s="34"/>
      <c r="F41" s="65"/>
      <c r="G41" s="34"/>
      <c r="H41" s="34"/>
      <c r="I41" s="65"/>
      <c r="J41" s="34"/>
      <c r="K41" s="34"/>
      <c r="L41" s="65"/>
      <c r="M41" s="34"/>
      <c r="N41" s="34"/>
      <c r="O41" s="65"/>
      <c r="P41" s="34"/>
      <c r="Q41" s="34"/>
      <c r="R41" s="65"/>
      <c r="S41" s="34"/>
      <c r="T41" s="34"/>
      <c r="U41" s="65"/>
      <c r="V41" s="34"/>
      <c r="W41" s="34"/>
      <c r="X41" s="65"/>
      <c r="Y41" s="34"/>
      <c r="Z41" s="34"/>
      <c r="AA41" s="65"/>
      <c r="AC41" s="91">
        <v>219</v>
      </c>
      <c r="AD41" s="92">
        <v>0</v>
      </c>
      <c r="AE41" s="48">
        <v>1039.355</v>
      </c>
      <c r="AF41" s="48">
        <v>1307.6569999999999</v>
      </c>
      <c r="AG41" s="48">
        <v>1575.4740000000002</v>
      </c>
      <c r="AH41" s="48">
        <v>1808.953</v>
      </c>
      <c r="AI41" s="48">
        <v>2133.806</v>
      </c>
      <c r="AJ41" s="48">
        <v>2556.7260000000001</v>
      </c>
      <c r="AK41" s="48">
        <v>2935.7049999999999</v>
      </c>
      <c r="AL41" s="48">
        <v>3323.22</v>
      </c>
      <c r="AM41" s="48"/>
      <c r="AN41" s="48"/>
      <c r="AO41" s="48"/>
      <c r="AP41" s="48"/>
      <c r="AQ41" s="48"/>
      <c r="AR41" s="48"/>
      <c r="AS41" s="93"/>
    </row>
    <row r="42" spans="2:45 2352:2367" ht="14.4" x14ac:dyDescent="0.3">
      <c r="B42" s="99"/>
      <c r="C42" s="65"/>
      <c r="D42" s="34"/>
      <c r="E42" s="34"/>
      <c r="F42" s="65"/>
      <c r="G42" s="34"/>
      <c r="H42" s="34"/>
      <c r="I42" s="65"/>
      <c r="J42" s="34"/>
      <c r="K42" s="34"/>
      <c r="L42" s="65"/>
      <c r="M42" s="34"/>
      <c r="N42" s="34"/>
      <c r="O42" s="65"/>
      <c r="P42" s="34"/>
      <c r="Q42" s="34"/>
      <c r="R42" s="65"/>
      <c r="S42" s="34"/>
      <c r="T42" s="34"/>
      <c r="U42" s="65"/>
      <c r="V42" s="34"/>
      <c r="W42" s="34"/>
      <c r="X42" s="65"/>
      <c r="Y42" s="34"/>
      <c r="Z42" s="34"/>
      <c r="AA42" s="65"/>
      <c r="AC42" s="91">
        <v>273</v>
      </c>
      <c r="AD42" s="92">
        <v>0</v>
      </c>
      <c r="AE42" s="48">
        <v>1253.24</v>
      </c>
      <c r="AF42" s="48">
        <v>1549.769</v>
      </c>
      <c r="AG42" s="48">
        <v>2103.4449999999997</v>
      </c>
      <c r="AH42" s="48">
        <v>2222.076</v>
      </c>
      <c r="AI42" s="48">
        <v>2607.36</v>
      </c>
      <c r="AJ42" s="48">
        <v>2923.386</v>
      </c>
      <c r="AK42" s="48">
        <v>3339.71</v>
      </c>
      <c r="AL42" s="48">
        <v>3655.1539999999995</v>
      </c>
      <c r="AM42" s="48"/>
      <c r="AN42" s="48"/>
      <c r="AO42" s="48"/>
      <c r="AP42" s="48"/>
      <c r="AQ42" s="48"/>
      <c r="AR42" s="48"/>
      <c r="AS42" s="93"/>
    </row>
    <row r="43" spans="2:45 2352:2367" x14ac:dyDescent="0.35">
      <c r="B43" s="99"/>
      <c r="C43" s="65"/>
      <c r="D43" s="34"/>
      <c r="E43" s="34"/>
      <c r="F43" s="65"/>
      <c r="G43" s="34"/>
      <c r="H43" s="34"/>
      <c r="I43" s="65"/>
      <c r="J43" s="34"/>
      <c r="K43" s="34"/>
      <c r="L43" s="65"/>
      <c r="M43" s="34"/>
      <c r="N43" s="34"/>
      <c r="O43" s="65"/>
      <c r="P43" s="34"/>
      <c r="Q43" s="34"/>
      <c r="R43" s="65"/>
      <c r="S43" s="34"/>
      <c r="T43" s="34"/>
      <c r="U43" s="65"/>
      <c r="V43" s="34"/>
      <c r="W43" s="34"/>
      <c r="X43" s="65"/>
      <c r="Y43" s="34"/>
      <c r="Z43" s="34"/>
      <c r="AA43" s="65"/>
      <c r="AC43" s="91">
        <v>325</v>
      </c>
      <c r="AD43" s="92">
        <v>0</v>
      </c>
      <c r="AE43" s="48">
        <v>1622.81</v>
      </c>
      <c r="AF43" s="48">
        <v>1917.8840000000002</v>
      </c>
      <c r="AG43" s="48">
        <v>2244.192</v>
      </c>
      <c r="AH43" s="48">
        <v>2631.0280000000002</v>
      </c>
      <c r="AI43" s="48">
        <v>3348.9249999999997</v>
      </c>
      <c r="AJ43" s="48">
        <v>3400.9169999999999</v>
      </c>
      <c r="AK43" s="48">
        <v>4395.1670000000004</v>
      </c>
      <c r="AL43" s="48">
        <v>4441.5329999999994</v>
      </c>
      <c r="AM43" s="48"/>
      <c r="AN43" s="48"/>
      <c r="AO43" s="48"/>
      <c r="AP43" s="48"/>
      <c r="AQ43" s="48"/>
      <c r="AR43" s="48"/>
      <c r="AS43" s="93"/>
    </row>
    <row r="44" spans="2:45 2352:2367" x14ac:dyDescent="0.35">
      <c r="B44" s="99"/>
      <c r="C44" s="65"/>
      <c r="D44" s="34"/>
      <c r="E44" s="34"/>
      <c r="F44" s="65"/>
      <c r="G44" s="34"/>
      <c r="H44" s="34"/>
      <c r="I44" s="65"/>
      <c r="J44" s="34"/>
      <c r="K44" s="34"/>
      <c r="L44" s="65"/>
      <c r="M44" s="34"/>
      <c r="N44" s="34"/>
      <c r="O44" s="65"/>
      <c r="P44" s="34"/>
      <c r="Q44" s="34"/>
      <c r="R44" s="65"/>
      <c r="S44" s="34"/>
      <c r="T44" s="34"/>
      <c r="U44" s="65"/>
      <c r="V44" s="34"/>
      <c r="W44" s="34"/>
      <c r="X44" s="65"/>
      <c r="Y44" s="34"/>
      <c r="Z44" s="34"/>
      <c r="AA44" s="65"/>
      <c r="AC44" s="91">
        <v>375</v>
      </c>
      <c r="AD44" s="92">
        <v>0</v>
      </c>
      <c r="AE44" s="48">
        <v>0</v>
      </c>
      <c r="AF44" s="48">
        <v>0</v>
      </c>
      <c r="AG44" s="48">
        <v>2283.5739999999996</v>
      </c>
      <c r="AH44" s="48">
        <v>2829.2960000000003</v>
      </c>
      <c r="AI44" s="48">
        <v>3462.9</v>
      </c>
      <c r="AJ44" s="48">
        <v>4074.6789999999996</v>
      </c>
      <c r="AK44" s="48">
        <v>4467.9170000000004</v>
      </c>
      <c r="AL44" s="48">
        <v>4484.6979999999994</v>
      </c>
      <c r="AM44" s="48"/>
      <c r="AN44" s="48"/>
      <c r="AO44" s="48"/>
      <c r="AP44" s="48"/>
      <c r="AQ44" s="48"/>
      <c r="AR44" s="48"/>
      <c r="AS44" s="93"/>
    </row>
    <row r="45" spans="2:45 2352:2367" x14ac:dyDescent="0.35">
      <c r="B45" s="99"/>
      <c r="C45" s="65"/>
      <c r="D45" s="34"/>
      <c r="E45" s="34"/>
      <c r="F45" s="65"/>
      <c r="G45" s="34"/>
      <c r="H45" s="34"/>
      <c r="I45" s="65"/>
      <c r="J45" s="34"/>
      <c r="K45" s="34"/>
      <c r="L45" s="65"/>
      <c r="M45" s="34"/>
      <c r="N45" s="34"/>
      <c r="O45" s="65"/>
      <c r="P45" s="34"/>
      <c r="Q45" s="34"/>
      <c r="R45" s="65"/>
      <c r="S45" s="34"/>
      <c r="T45" s="34"/>
      <c r="U45" s="65"/>
      <c r="V45" s="34"/>
      <c r="W45" s="34"/>
      <c r="X45" s="65"/>
      <c r="Y45" s="34"/>
      <c r="Z45" s="34"/>
      <c r="AA45" s="65"/>
      <c r="AC45" s="91">
        <v>406</v>
      </c>
      <c r="AD45" s="92">
        <v>0</v>
      </c>
      <c r="AE45" s="48">
        <v>0</v>
      </c>
      <c r="AF45" s="48">
        <v>0</v>
      </c>
      <c r="AG45" s="48">
        <v>2559.5389999999998</v>
      </c>
      <c r="AH45" s="48">
        <v>3027.0789999999997</v>
      </c>
      <c r="AI45" s="48">
        <v>3742.6480000000001</v>
      </c>
      <c r="AJ45" s="48">
        <v>4098.7350000000006</v>
      </c>
      <c r="AK45" s="48">
        <v>4988.0309999999999</v>
      </c>
      <c r="AL45" s="48">
        <v>5005.2</v>
      </c>
      <c r="AM45" s="48"/>
      <c r="AN45" s="48"/>
      <c r="AO45" s="48"/>
      <c r="AP45" s="48"/>
      <c r="AQ45" s="48"/>
      <c r="AR45" s="48"/>
      <c r="AS45" s="93"/>
    </row>
    <row r="46" spans="2:45 2352:2367" x14ac:dyDescent="0.35">
      <c r="B46" s="99"/>
      <c r="C46" s="65"/>
      <c r="D46" s="34"/>
      <c r="E46" s="34"/>
      <c r="F46" s="65"/>
      <c r="G46" s="34"/>
      <c r="H46" s="34"/>
      <c r="I46" s="65"/>
      <c r="J46" s="34"/>
      <c r="K46" s="34"/>
      <c r="L46" s="65"/>
      <c r="M46" s="34"/>
      <c r="N46" s="34"/>
      <c r="O46" s="65"/>
      <c r="P46" s="34"/>
      <c r="Q46" s="34"/>
      <c r="R46" s="65"/>
      <c r="S46" s="34"/>
      <c r="T46" s="34"/>
      <c r="U46" s="65"/>
      <c r="V46" s="34"/>
      <c r="W46" s="34"/>
      <c r="X46" s="65"/>
      <c r="Y46" s="34"/>
      <c r="Z46" s="34"/>
      <c r="AA46" s="65"/>
      <c r="AC46" s="91">
        <v>426</v>
      </c>
      <c r="AD46" s="92">
        <v>0</v>
      </c>
      <c r="AE46" s="48">
        <v>0</v>
      </c>
      <c r="AF46" s="48">
        <v>0</v>
      </c>
      <c r="AG46" s="48">
        <v>2742.0930000000003</v>
      </c>
      <c r="AH46" s="48">
        <v>3043.4719999999998</v>
      </c>
      <c r="AI46" s="48">
        <v>3759.3319999999999</v>
      </c>
      <c r="AJ46" s="48">
        <v>4115.71</v>
      </c>
      <c r="AK46" s="48">
        <v>5005.2</v>
      </c>
      <c r="AL46" s="48">
        <v>5022.7570000000005</v>
      </c>
      <c r="AM46" s="48"/>
      <c r="AN46" s="48"/>
      <c r="AO46" s="48"/>
      <c r="AP46" s="48"/>
      <c r="AQ46" s="48"/>
      <c r="AR46" s="48"/>
      <c r="AS46" s="93"/>
    </row>
    <row r="47" spans="2:45 2352:2367" x14ac:dyDescent="0.35">
      <c r="B47" s="99"/>
      <c r="C47" s="65"/>
      <c r="D47" s="34"/>
      <c r="E47" s="34"/>
      <c r="F47" s="65"/>
      <c r="G47" s="34"/>
      <c r="H47" s="34"/>
      <c r="I47" s="65"/>
      <c r="J47" s="34"/>
      <c r="K47" s="34"/>
      <c r="L47" s="65"/>
      <c r="M47" s="34"/>
      <c r="N47" s="34"/>
      <c r="O47" s="65"/>
      <c r="P47" s="34"/>
      <c r="Q47" s="34"/>
      <c r="R47" s="65"/>
      <c r="S47" s="34"/>
      <c r="T47" s="34"/>
      <c r="U47" s="65"/>
      <c r="V47" s="34"/>
      <c r="W47" s="34"/>
      <c r="X47" s="65"/>
      <c r="Y47" s="34"/>
      <c r="Z47" s="34"/>
      <c r="AA47" s="65"/>
      <c r="AC47" s="91">
        <v>457</v>
      </c>
      <c r="AD47" s="92">
        <v>0</v>
      </c>
      <c r="AE47" s="48">
        <v>0</v>
      </c>
      <c r="AF47" s="48">
        <v>0</v>
      </c>
      <c r="AG47" s="48">
        <v>2918.3419999999996</v>
      </c>
      <c r="AH47" s="48">
        <v>3531.6729999999998</v>
      </c>
      <c r="AI47" s="48">
        <v>3840.3270000000002</v>
      </c>
      <c r="AJ47" s="48">
        <v>4554.0529999999999</v>
      </c>
      <c r="AK47" s="48">
        <v>5644.0420000000004</v>
      </c>
      <c r="AL47" s="48">
        <v>5701.0779999999995</v>
      </c>
      <c r="AM47" s="48"/>
      <c r="AN47" s="48"/>
      <c r="AO47" s="48"/>
      <c r="AP47" s="48"/>
      <c r="AQ47" s="48"/>
      <c r="AR47" s="48"/>
      <c r="AS47" s="93"/>
    </row>
    <row r="48" spans="2:45 2352:2367" x14ac:dyDescent="0.35">
      <c r="B48" s="99"/>
      <c r="C48" s="65"/>
      <c r="D48" s="34"/>
      <c r="E48" s="34"/>
      <c r="F48" s="65"/>
      <c r="G48" s="34"/>
      <c r="H48" s="34"/>
      <c r="I48" s="65"/>
      <c r="J48" s="34"/>
      <c r="K48" s="34"/>
      <c r="L48" s="65"/>
      <c r="M48" s="34"/>
      <c r="N48" s="34"/>
      <c r="O48" s="65"/>
      <c r="P48" s="34"/>
      <c r="Q48" s="34"/>
      <c r="R48" s="65"/>
      <c r="S48" s="34"/>
      <c r="T48" s="34"/>
      <c r="U48" s="65"/>
      <c r="V48" s="34"/>
      <c r="W48" s="34"/>
      <c r="X48" s="65"/>
      <c r="Y48" s="34"/>
      <c r="Z48" s="34"/>
      <c r="AA48" s="65"/>
      <c r="AC48" s="91">
        <v>508</v>
      </c>
      <c r="AD48" s="92">
        <v>0</v>
      </c>
      <c r="AE48" s="48">
        <v>0</v>
      </c>
      <c r="AF48" s="48">
        <v>0</v>
      </c>
      <c r="AG48" s="48">
        <v>0</v>
      </c>
      <c r="AH48" s="48">
        <v>3594.4319999999998</v>
      </c>
      <c r="AI48" s="48">
        <v>4239.7729999999992</v>
      </c>
      <c r="AJ48" s="48">
        <v>4624.3779999999997</v>
      </c>
      <c r="AK48" s="48">
        <v>5718.1500000000005</v>
      </c>
      <c r="AL48" s="48">
        <v>6268.625</v>
      </c>
      <c r="AM48" s="48"/>
      <c r="AN48" s="48"/>
      <c r="AO48" s="48"/>
      <c r="AP48" s="48"/>
      <c r="AQ48" s="48"/>
      <c r="AR48" s="48"/>
      <c r="AS48" s="93"/>
    </row>
    <row r="49" spans="2:45" x14ac:dyDescent="0.35">
      <c r="B49" s="99"/>
      <c r="C49" s="65"/>
      <c r="D49" s="34"/>
      <c r="E49" s="34"/>
      <c r="F49" s="65"/>
      <c r="G49" s="34"/>
      <c r="H49" s="34"/>
      <c r="I49" s="65"/>
      <c r="J49" s="34"/>
      <c r="K49" s="34"/>
      <c r="L49" s="65"/>
      <c r="M49" s="34"/>
      <c r="N49" s="34"/>
      <c r="O49" s="65"/>
      <c r="P49" s="34"/>
      <c r="Q49" s="34"/>
      <c r="R49" s="65"/>
      <c r="S49" s="34"/>
      <c r="T49" s="34"/>
      <c r="U49" s="65"/>
      <c r="V49" s="34"/>
      <c r="W49" s="34"/>
      <c r="X49" s="65"/>
      <c r="Y49" s="34"/>
      <c r="Z49" s="34"/>
      <c r="AA49" s="65"/>
      <c r="AC49" s="91">
        <v>530</v>
      </c>
      <c r="AD49" s="92">
        <v>0</v>
      </c>
      <c r="AE49" s="48">
        <v>0</v>
      </c>
      <c r="AF49" s="48">
        <v>0</v>
      </c>
      <c r="AG49" s="48">
        <v>0</v>
      </c>
      <c r="AH49" s="48">
        <v>3621.9800000000005</v>
      </c>
      <c r="AI49" s="48">
        <v>4644.2629999999999</v>
      </c>
      <c r="AJ49" s="48">
        <v>4760.4690000000001</v>
      </c>
      <c r="AK49" s="48">
        <v>5750.7420000000002</v>
      </c>
      <c r="AL49" s="48">
        <v>6661.7659999999996</v>
      </c>
      <c r="AM49" s="48"/>
      <c r="AN49" s="48"/>
      <c r="AO49" s="48"/>
      <c r="AP49" s="48"/>
      <c r="AQ49" s="48"/>
      <c r="AR49" s="48"/>
      <c r="AS49" s="93"/>
    </row>
    <row r="50" spans="2:45" x14ac:dyDescent="0.35">
      <c r="B50" s="99"/>
      <c r="C50" s="65"/>
      <c r="D50" s="34"/>
      <c r="E50" s="34"/>
      <c r="F50" s="65"/>
      <c r="G50" s="34"/>
      <c r="H50" s="34"/>
      <c r="I50" s="65"/>
      <c r="J50" s="34"/>
      <c r="K50" s="34"/>
      <c r="L50" s="65"/>
      <c r="M50" s="34"/>
      <c r="N50" s="34"/>
      <c r="O50" s="65"/>
      <c r="P50" s="34"/>
      <c r="Q50" s="34"/>
      <c r="R50" s="65"/>
      <c r="S50" s="34"/>
      <c r="T50" s="34"/>
      <c r="U50" s="65"/>
      <c r="V50" s="34"/>
      <c r="W50" s="34"/>
      <c r="X50" s="65"/>
      <c r="Y50" s="34"/>
      <c r="Z50" s="34"/>
      <c r="AA50" s="65"/>
      <c r="AC50" s="91">
        <v>630</v>
      </c>
      <c r="AD50" s="92">
        <v>0</v>
      </c>
      <c r="AE50" s="48">
        <v>0</v>
      </c>
      <c r="AF50" s="48">
        <v>0</v>
      </c>
      <c r="AG50" s="48">
        <v>0</v>
      </c>
      <c r="AH50" s="48">
        <v>4716.3339999999998</v>
      </c>
      <c r="AI50" s="48">
        <v>5289.8949999999995</v>
      </c>
      <c r="AJ50" s="48">
        <v>5302.1170000000002</v>
      </c>
      <c r="AK50" s="48">
        <v>6751.6850000000004</v>
      </c>
      <c r="AL50" s="48">
        <v>7232.0290000000005</v>
      </c>
      <c r="AM50" s="48"/>
      <c r="AN50" s="48"/>
      <c r="AO50" s="48"/>
      <c r="AP50" s="48"/>
      <c r="AQ50" s="48"/>
      <c r="AR50" s="48"/>
      <c r="AS50" s="93"/>
    </row>
    <row r="51" spans="2:45" x14ac:dyDescent="0.35">
      <c r="B51" s="99"/>
      <c r="C51" s="65"/>
      <c r="D51" s="34"/>
      <c r="E51" s="34"/>
      <c r="F51" s="65"/>
      <c r="G51" s="34"/>
      <c r="H51" s="34"/>
      <c r="I51" s="65"/>
      <c r="J51" s="34"/>
      <c r="K51" s="34"/>
      <c r="L51" s="65"/>
      <c r="M51" s="34"/>
      <c r="N51" s="34"/>
      <c r="O51" s="65"/>
      <c r="P51" s="34"/>
      <c r="Q51" s="34"/>
      <c r="R51" s="65"/>
      <c r="S51" s="34"/>
      <c r="T51" s="34"/>
      <c r="U51" s="65"/>
      <c r="V51" s="34"/>
      <c r="W51" s="34"/>
      <c r="X51" s="65"/>
      <c r="Y51" s="34"/>
      <c r="Z51" s="34"/>
      <c r="AA51" s="65"/>
      <c r="AC51" s="91">
        <v>720</v>
      </c>
      <c r="AD51" s="92">
        <v>0</v>
      </c>
      <c r="AE51" s="48">
        <v>0</v>
      </c>
      <c r="AF51" s="48">
        <v>0</v>
      </c>
      <c r="AG51" s="48">
        <v>0</v>
      </c>
      <c r="AH51" s="48">
        <v>5347.7070000000003</v>
      </c>
      <c r="AI51" s="48">
        <v>6022.3420000000006</v>
      </c>
      <c r="AJ51" s="48">
        <v>6893.1109999999999</v>
      </c>
      <c r="AK51" s="48">
        <v>7989.2110000000002</v>
      </c>
      <c r="AL51" s="48">
        <v>8407.8629999999994</v>
      </c>
      <c r="AM51" s="48"/>
      <c r="AN51" s="48"/>
      <c r="AO51" s="48"/>
      <c r="AP51" s="48"/>
      <c r="AQ51" s="48"/>
      <c r="AR51" s="48"/>
      <c r="AS51" s="93"/>
    </row>
    <row r="52" spans="2:45" x14ac:dyDescent="0.35">
      <c r="B52" s="100"/>
      <c r="C52" s="100"/>
      <c r="D52" s="100"/>
      <c r="E52" s="100"/>
      <c r="F52" s="100"/>
      <c r="G52" s="100"/>
      <c r="AC52" s="91">
        <v>820</v>
      </c>
      <c r="AD52" s="92">
        <v>0</v>
      </c>
      <c r="AE52" s="48">
        <v>0</v>
      </c>
      <c r="AF52" s="48">
        <v>0</v>
      </c>
      <c r="AG52" s="48">
        <v>0</v>
      </c>
      <c r="AH52" s="48">
        <v>6093.9279999999999</v>
      </c>
      <c r="AI52" s="48">
        <v>6675.6369999999997</v>
      </c>
      <c r="AJ52" s="48">
        <v>7467.3510000000006</v>
      </c>
      <c r="AK52" s="48">
        <v>8497.3940000000002</v>
      </c>
      <c r="AL52" s="48">
        <v>9234.3029999999999</v>
      </c>
      <c r="AM52" s="101"/>
      <c r="AN52" s="101"/>
      <c r="AO52" s="101"/>
      <c r="AP52" s="101"/>
      <c r="AQ52" s="101"/>
      <c r="AR52" s="101"/>
      <c r="AS52" s="50"/>
    </row>
    <row r="53" spans="2:45" ht="15" thickBot="1" x14ac:dyDescent="0.4">
      <c r="B53" s="100"/>
      <c r="C53" s="100"/>
      <c r="D53" s="100"/>
      <c r="E53" s="100"/>
      <c r="F53" s="100"/>
      <c r="G53" s="100"/>
      <c r="AC53" s="102">
        <v>1020</v>
      </c>
      <c r="AD53" s="103">
        <v>0</v>
      </c>
      <c r="AE53" s="53">
        <v>0</v>
      </c>
      <c r="AF53" s="53">
        <v>0</v>
      </c>
      <c r="AG53" s="53">
        <v>0</v>
      </c>
      <c r="AH53" s="53">
        <v>7273.5450000000001</v>
      </c>
      <c r="AI53" s="53">
        <v>8490.1190000000006</v>
      </c>
      <c r="AJ53" s="53">
        <v>8845.527</v>
      </c>
      <c r="AK53" s="53">
        <v>10287.723</v>
      </c>
      <c r="AL53" s="53">
        <v>11344.247000000001</v>
      </c>
      <c r="AM53" s="104"/>
      <c r="AN53" s="104"/>
      <c r="AO53" s="104"/>
      <c r="AP53" s="104"/>
      <c r="AQ53" s="104"/>
      <c r="AR53" s="104"/>
      <c r="AS53" s="55"/>
    </row>
  </sheetData>
  <mergeCells count="14">
    <mergeCell ref="CLL10:CLL11"/>
    <mergeCell ref="CLM10:CMA10"/>
    <mergeCell ref="AD15:AS16"/>
    <mergeCell ref="B35:C35"/>
    <mergeCell ref="D35:E35"/>
    <mergeCell ref="B10:B11"/>
    <mergeCell ref="C10:Q10"/>
    <mergeCell ref="E3:G4"/>
    <mergeCell ref="I3:L5"/>
    <mergeCell ref="M3:Q5"/>
    <mergeCell ref="E5:F5"/>
    <mergeCell ref="B6:G8"/>
    <mergeCell ref="I6:J6"/>
    <mergeCell ref="I7:J7"/>
  </mergeCells>
  <hyperlinks>
    <hyperlink ref="I8" r:id="rId1"/>
  </hyperlinks>
  <pageMargins left="0.7" right="0.7" top="0.75" bottom="0.75" header="0.3" footer="0.3"/>
  <pageSetup paperSize="9" scale="49" fitToHeight="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A53"/>
  <sheetViews>
    <sheetView zoomScale="50" zoomScaleNormal="50" workbookViewId="0">
      <selection activeCell="L8" sqref="L8"/>
    </sheetView>
  </sheetViews>
  <sheetFormatPr defaultColWidth="8.90625" defaultRowHeight="14.5" x14ac:dyDescent="0.35"/>
  <cols>
    <col min="1" max="1" width="4.90625" style="1" customWidth="1"/>
    <col min="2" max="2" width="20.81640625" style="1" customWidth="1"/>
    <col min="3" max="8" width="15.81640625" style="1" customWidth="1"/>
    <col min="9" max="9" width="19" style="1" customWidth="1"/>
    <col min="10" max="17" width="15.81640625" style="1" customWidth="1"/>
    <col min="18" max="27" width="10.81640625" style="1" customWidth="1"/>
    <col min="28" max="28" width="8.90625" style="1"/>
    <col min="29" max="45" width="9.08984375" style="1" hidden="1" customWidth="1"/>
    <col min="46" max="46" width="8.90625" style="1" customWidth="1"/>
    <col min="47" max="2351" width="8.90625" style="1"/>
    <col min="2352" max="2367" width="15.81640625" style="1" customWidth="1"/>
    <col min="2368" max="16384" width="8.90625" style="1"/>
  </cols>
  <sheetData>
    <row r="1" spans="1:46 2352:2367" ht="15" customHeight="1" x14ac:dyDescent="0.4">
      <c r="A1" s="58"/>
      <c r="B1" s="58"/>
      <c r="C1" s="58"/>
      <c r="D1" s="58"/>
      <c r="E1" s="59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34"/>
      <c r="S1" s="34"/>
      <c r="T1" s="34"/>
      <c r="U1" s="34"/>
      <c r="V1" s="34"/>
      <c r="W1" s="34"/>
      <c r="X1" s="34"/>
    </row>
    <row r="2" spans="1:46 2352:2367" ht="15" customHeigh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34"/>
      <c r="S2" s="34"/>
      <c r="T2" s="34"/>
      <c r="U2" s="34"/>
      <c r="V2" s="34"/>
      <c r="W2" s="34"/>
      <c r="X2" s="34"/>
    </row>
    <row r="3" spans="1:46 2352:2367" ht="30" customHeight="1" x14ac:dyDescent="0.5">
      <c r="A3" s="58"/>
      <c r="B3" s="60"/>
      <c r="C3" s="60"/>
      <c r="D3" s="60"/>
      <c r="E3" s="128" t="s">
        <v>43</v>
      </c>
      <c r="F3" s="128"/>
      <c r="G3" s="128"/>
      <c r="H3" s="61"/>
      <c r="I3" s="113" t="s">
        <v>36</v>
      </c>
      <c r="J3" s="113"/>
      <c r="K3" s="113"/>
      <c r="L3" s="113"/>
      <c r="M3" s="124" t="s">
        <v>38</v>
      </c>
      <c r="N3" s="124"/>
      <c r="O3" s="124"/>
      <c r="P3" s="124"/>
      <c r="Q3" s="124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</row>
    <row r="4" spans="1:46 2352:2367" ht="30" customHeight="1" x14ac:dyDescent="0.5">
      <c r="A4" s="58"/>
      <c r="B4" s="60"/>
      <c r="C4" s="60"/>
      <c r="D4" s="60"/>
      <c r="E4" s="128"/>
      <c r="F4" s="128"/>
      <c r="G4" s="128"/>
      <c r="H4" s="61"/>
      <c r="I4" s="113"/>
      <c r="J4" s="113"/>
      <c r="K4" s="113"/>
      <c r="L4" s="113"/>
      <c r="M4" s="124"/>
      <c r="N4" s="124"/>
      <c r="O4" s="124"/>
      <c r="P4" s="124"/>
      <c r="Q4" s="124"/>
      <c r="R4" s="63"/>
      <c r="S4" s="64"/>
      <c r="T4" s="64"/>
      <c r="U4" s="63"/>
      <c r="V4" s="64"/>
      <c r="W4" s="64"/>
      <c r="X4" s="63"/>
      <c r="Y4" s="64"/>
      <c r="Z4" s="64"/>
      <c r="AA4" s="63"/>
      <c r="AB4" s="64"/>
      <c r="AC4" s="6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64"/>
    </row>
    <row r="5" spans="1:46 2352:2367" ht="30" customHeight="1" x14ac:dyDescent="0.5">
      <c r="A5" s="58"/>
      <c r="B5" s="60"/>
      <c r="C5" s="60"/>
      <c r="D5" s="60"/>
      <c r="E5" s="114" t="s">
        <v>29</v>
      </c>
      <c r="F5" s="115"/>
      <c r="G5" s="60"/>
      <c r="H5" s="60"/>
      <c r="I5" s="113"/>
      <c r="J5" s="113"/>
      <c r="K5" s="113"/>
      <c r="L5" s="113"/>
      <c r="M5" s="124"/>
      <c r="N5" s="124"/>
      <c r="O5" s="124"/>
      <c r="P5" s="124"/>
      <c r="Q5" s="124"/>
      <c r="R5" s="65"/>
      <c r="S5" s="34"/>
      <c r="T5" s="34"/>
      <c r="U5" s="65"/>
      <c r="V5" s="34"/>
      <c r="W5" s="34"/>
      <c r="X5" s="65"/>
      <c r="Y5" s="34"/>
      <c r="Z5" s="34"/>
      <c r="AA5" s="65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</row>
    <row r="6" spans="1:46 2352:2367" ht="30" customHeight="1" x14ac:dyDescent="0.5">
      <c r="A6" s="58"/>
      <c r="B6" s="117" t="s">
        <v>28</v>
      </c>
      <c r="C6" s="126"/>
      <c r="D6" s="126"/>
      <c r="E6" s="126"/>
      <c r="F6" s="126"/>
      <c r="G6" s="126"/>
      <c r="H6" s="60"/>
      <c r="I6" s="116" t="s">
        <v>31</v>
      </c>
      <c r="J6" s="116"/>
      <c r="K6" s="66"/>
      <c r="L6" s="66"/>
      <c r="M6" s="60"/>
      <c r="N6" s="60"/>
      <c r="O6" s="60"/>
      <c r="P6" s="60"/>
      <c r="Q6" s="60"/>
      <c r="R6" s="65"/>
      <c r="S6" s="34"/>
      <c r="T6" s="34"/>
      <c r="U6" s="65"/>
      <c r="V6" s="34"/>
      <c r="W6" s="34"/>
      <c r="X6" s="65"/>
      <c r="Y6" s="34"/>
      <c r="Z6" s="34"/>
      <c r="AA6" s="65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 2352:2367" ht="30" customHeight="1" x14ac:dyDescent="0.5">
      <c r="A7" s="58"/>
      <c r="B7" s="126"/>
      <c r="C7" s="126"/>
      <c r="D7" s="126"/>
      <c r="E7" s="126"/>
      <c r="F7" s="126"/>
      <c r="G7" s="126"/>
      <c r="H7" s="60"/>
      <c r="I7" s="116" t="s">
        <v>30</v>
      </c>
      <c r="J7" s="116"/>
      <c r="K7" s="66"/>
      <c r="L7" s="66"/>
      <c r="M7" s="60"/>
      <c r="N7" s="60"/>
      <c r="O7" s="60"/>
      <c r="P7" s="60"/>
      <c r="Q7" s="60"/>
      <c r="R7" s="65"/>
      <c r="S7" s="34"/>
      <c r="T7" s="34"/>
      <c r="U7" s="65"/>
      <c r="V7" s="34"/>
      <c r="W7" s="34"/>
      <c r="X7" s="65"/>
      <c r="Y7" s="34"/>
      <c r="Z7" s="34"/>
      <c r="AA7" s="65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</row>
    <row r="8" spans="1:46 2352:2367" ht="30" customHeight="1" x14ac:dyDescent="0.5">
      <c r="A8" s="58"/>
      <c r="B8" s="126"/>
      <c r="C8" s="126"/>
      <c r="D8" s="126"/>
      <c r="E8" s="126"/>
      <c r="F8" s="126"/>
      <c r="G8" s="126"/>
      <c r="H8" s="60"/>
      <c r="I8" s="67" t="s">
        <v>32</v>
      </c>
      <c r="J8" s="66"/>
      <c r="K8" s="68" t="s">
        <v>33</v>
      </c>
      <c r="L8" s="56">
        <v>0</v>
      </c>
      <c r="M8" s="60"/>
      <c r="N8" s="60"/>
      <c r="O8" s="60"/>
      <c r="P8" s="60"/>
      <c r="Q8" s="60"/>
      <c r="R8" s="65"/>
      <c r="S8" s="34"/>
      <c r="T8" s="34"/>
      <c r="U8" s="65"/>
      <c r="V8" s="34"/>
      <c r="W8" s="34"/>
      <c r="X8" s="65"/>
      <c r="Y8" s="34"/>
      <c r="Z8" s="34"/>
      <c r="AA8" s="65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</row>
    <row r="9" spans="1:46 2352:2367" ht="30" customHeight="1" thickBot="1" x14ac:dyDescent="0.45">
      <c r="A9" s="58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5"/>
      <c r="S9" s="34"/>
      <c r="T9" s="34"/>
      <c r="U9" s="65"/>
      <c r="V9" s="34"/>
      <c r="W9" s="34"/>
      <c r="X9" s="65"/>
      <c r="Y9" s="34"/>
      <c r="Z9" s="34"/>
      <c r="AA9" s="65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</row>
    <row r="10" spans="1:46 2352:2367" ht="25" customHeight="1" x14ac:dyDescent="0.35">
      <c r="A10" s="34"/>
      <c r="B10" s="119" t="s">
        <v>22</v>
      </c>
      <c r="C10" s="121" t="s">
        <v>24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65"/>
      <c r="S10" s="34"/>
      <c r="T10" s="34"/>
      <c r="U10" s="65"/>
      <c r="V10" s="34"/>
      <c r="W10" s="34"/>
      <c r="X10" s="65"/>
      <c r="Y10" s="34"/>
      <c r="Z10" s="34"/>
      <c r="AA10" s="65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CLL10" s="107" t="s">
        <v>22</v>
      </c>
      <c r="CLM10" s="108" t="s">
        <v>24</v>
      </c>
      <c r="CLN10" s="108"/>
      <c r="CLO10" s="108"/>
      <c r="CLP10" s="108"/>
      <c r="CLQ10" s="108"/>
      <c r="CLR10" s="108"/>
      <c r="CLS10" s="108"/>
      <c r="CLT10" s="108"/>
      <c r="CLU10" s="108"/>
      <c r="CLV10" s="108"/>
      <c r="CLW10" s="108"/>
      <c r="CLX10" s="108"/>
      <c r="CLY10" s="108"/>
      <c r="CLZ10" s="108"/>
      <c r="CMA10" s="108"/>
    </row>
    <row r="11" spans="1:46 2352:2367" ht="25" customHeight="1" thickBot="1" x14ac:dyDescent="0.4">
      <c r="A11" s="34"/>
      <c r="B11" s="120"/>
      <c r="C11" s="105">
        <v>20</v>
      </c>
      <c r="D11" s="69" t="s">
        <v>41</v>
      </c>
      <c r="E11" s="69" t="s">
        <v>26</v>
      </c>
      <c r="F11" s="106">
        <v>30</v>
      </c>
      <c r="G11" s="69" t="s">
        <v>41</v>
      </c>
      <c r="H11" s="69" t="s">
        <v>26</v>
      </c>
      <c r="I11" s="106">
        <v>40</v>
      </c>
      <c r="J11" s="69" t="s">
        <v>41</v>
      </c>
      <c r="K11" s="69" t="s">
        <v>26</v>
      </c>
      <c r="L11" s="106">
        <v>50</v>
      </c>
      <c r="M11" s="69" t="s">
        <v>41</v>
      </c>
      <c r="N11" s="69" t="s">
        <v>26</v>
      </c>
      <c r="O11" s="106">
        <v>60</v>
      </c>
      <c r="P11" s="69" t="s">
        <v>41</v>
      </c>
      <c r="Q11" s="70" t="s">
        <v>26</v>
      </c>
      <c r="R11" s="65"/>
      <c r="S11" s="34"/>
      <c r="T11" s="34"/>
      <c r="U11" s="65"/>
      <c r="V11" s="34"/>
      <c r="W11" s="34"/>
      <c r="X11" s="65"/>
      <c r="Y11" s="34"/>
      <c r="Z11" s="34"/>
      <c r="AA11" s="65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CLL11" s="107"/>
      <c r="CLM11" s="71">
        <v>20</v>
      </c>
      <c r="CLN11" s="72" t="s">
        <v>25</v>
      </c>
      <c r="CLO11" s="72" t="s">
        <v>26</v>
      </c>
      <c r="CLP11" s="71">
        <v>30</v>
      </c>
      <c r="CLQ11" s="72" t="s">
        <v>25</v>
      </c>
      <c r="CLR11" s="72" t="s">
        <v>26</v>
      </c>
      <c r="CLS11" s="71">
        <v>40</v>
      </c>
      <c r="CLT11" s="72" t="s">
        <v>25</v>
      </c>
      <c r="CLU11" s="72" t="s">
        <v>26</v>
      </c>
      <c r="CLV11" s="71">
        <v>50</v>
      </c>
      <c r="CLW11" s="72" t="s">
        <v>25</v>
      </c>
      <c r="CLX11" s="72" t="s">
        <v>26</v>
      </c>
      <c r="CLY11" s="71">
        <v>60</v>
      </c>
      <c r="CLZ11" s="72" t="s">
        <v>25</v>
      </c>
      <c r="CMA11" s="72" t="s">
        <v>26</v>
      </c>
    </row>
    <row r="12" spans="1:46 2352:2367" ht="25" customHeight="1" x14ac:dyDescent="0.4">
      <c r="A12" s="34"/>
      <c r="B12" s="73">
        <v>18</v>
      </c>
      <c r="C12" s="74">
        <f>CLM12*(1-$L$8)</f>
        <v>167.5</v>
      </c>
      <c r="D12" s="75"/>
      <c r="E12" s="76">
        <f>C12*D12</f>
        <v>0</v>
      </c>
      <c r="F12" s="77">
        <f>CLP12*(1-$L$8)</f>
        <v>252.5</v>
      </c>
      <c r="G12" s="75"/>
      <c r="H12" s="75">
        <f>F12*G12</f>
        <v>0</v>
      </c>
      <c r="I12" s="77">
        <f>CLS12*(1-$L$8)</f>
        <v>355</v>
      </c>
      <c r="J12" s="75"/>
      <c r="K12" s="75">
        <f>I12*J12</f>
        <v>0</v>
      </c>
      <c r="L12" s="77">
        <f>CLV12*(1-$L$8)</f>
        <v>502.5</v>
      </c>
      <c r="M12" s="75"/>
      <c r="N12" s="75">
        <f>L12*M12</f>
        <v>0</v>
      </c>
      <c r="O12" s="77">
        <f>CLY12*(1-$L$8)</f>
        <v>730</v>
      </c>
      <c r="P12" s="75"/>
      <c r="Q12" s="78">
        <f>O12*P12</f>
        <v>0</v>
      </c>
      <c r="R12" s="65"/>
      <c r="S12" s="34"/>
      <c r="T12" s="34"/>
      <c r="U12" s="65"/>
      <c r="V12" s="34"/>
      <c r="W12" s="34"/>
      <c r="X12" s="65"/>
      <c r="Y12" s="34"/>
      <c r="Z12" s="34"/>
      <c r="AA12" s="65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CLL12" s="79">
        <v>18</v>
      </c>
      <c r="CLM12" s="80">
        <v>167.5</v>
      </c>
      <c r="CLN12" s="81"/>
      <c r="CLO12" s="82"/>
      <c r="CLP12" s="80">
        <v>252.5</v>
      </c>
      <c r="CLQ12" s="81"/>
      <c r="CLR12" s="81"/>
      <c r="CLS12" s="80">
        <v>355</v>
      </c>
      <c r="CLT12" s="81"/>
      <c r="CLU12" s="81"/>
      <c r="CLV12" s="80">
        <v>502.5</v>
      </c>
      <c r="CLW12" s="81"/>
      <c r="CLX12" s="81"/>
      <c r="CLY12" s="80">
        <v>730</v>
      </c>
      <c r="CLZ12" s="81"/>
      <c r="CMA12" s="81"/>
    </row>
    <row r="13" spans="1:46 2352:2367" ht="25" customHeight="1" x14ac:dyDescent="0.4">
      <c r="A13" s="34"/>
      <c r="B13" s="83">
        <v>21</v>
      </c>
      <c r="C13" s="84">
        <f t="shared" ref="C13:C27" si="0">CLM13*(1-$L$8)</f>
        <v>180</v>
      </c>
      <c r="D13" s="81"/>
      <c r="E13" s="82">
        <f t="shared" ref="E13:E27" si="1">C13*D13</f>
        <v>0</v>
      </c>
      <c r="F13" s="80">
        <f t="shared" ref="F13:F33" si="2">CLP13*(1-$L$8)</f>
        <v>282.5</v>
      </c>
      <c r="G13" s="81"/>
      <c r="H13" s="81">
        <f t="shared" ref="H13:H33" si="3">F13*G13</f>
        <v>0</v>
      </c>
      <c r="I13" s="80">
        <f t="shared" ref="I13:I33" si="4">CLS13*(1-$L$8)</f>
        <v>375</v>
      </c>
      <c r="J13" s="81"/>
      <c r="K13" s="81">
        <f t="shared" ref="K13:K33" si="5">I13*J13</f>
        <v>0</v>
      </c>
      <c r="L13" s="80">
        <f t="shared" ref="L13:L33" si="6">CLV13*(1-$L$8)</f>
        <v>517.5</v>
      </c>
      <c r="M13" s="81"/>
      <c r="N13" s="81">
        <f t="shared" ref="N13:N33" si="7">L13*M13</f>
        <v>0</v>
      </c>
      <c r="O13" s="80">
        <f t="shared" ref="O13:O33" si="8">CLY13*(1-$L$8)</f>
        <v>800</v>
      </c>
      <c r="P13" s="81"/>
      <c r="Q13" s="85">
        <f t="shared" ref="Q13:Q33" si="9">O13*P13</f>
        <v>0</v>
      </c>
      <c r="R13" s="65"/>
      <c r="S13" s="34"/>
      <c r="T13" s="34"/>
      <c r="U13" s="65"/>
      <c r="V13" s="34"/>
      <c r="W13" s="34"/>
      <c r="X13" s="65"/>
      <c r="Y13" s="34"/>
      <c r="Z13" s="34"/>
      <c r="AA13" s="65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CLL13" s="79">
        <v>21</v>
      </c>
      <c r="CLM13" s="80">
        <v>180</v>
      </c>
      <c r="CLN13" s="81"/>
      <c r="CLO13" s="81"/>
      <c r="CLP13" s="80">
        <v>282.5</v>
      </c>
      <c r="CLQ13" s="81"/>
      <c r="CLR13" s="81"/>
      <c r="CLS13" s="80">
        <v>375</v>
      </c>
      <c r="CLT13" s="81"/>
      <c r="CLU13" s="81"/>
      <c r="CLV13" s="80">
        <v>517.5</v>
      </c>
      <c r="CLW13" s="81"/>
      <c r="CLX13" s="81"/>
      <c r="CLY13" s="80">
        <v>800</v>
      </c>
      <c r="CLZ13" s="81"/>
      <c r="CMA13" s="81"/>
    </row>
    <row r="14" spans="1:46 2352:2367" ht="25" customHeight="1" x14ac:dyDescent="0.4">
      <c r="B14" s="83">
        <v>28</v>
      </c>
      <c r="C14" s="84">
        <f t="shared" si="0"/>
        <v>200</v>
      </c>
      <c r="D14" s="81"/>
      <c r="E14" s="82">
        <f t="shared" si="1"/>
        <v>0</v>
      </c>
      <c r="F14" s="80">
        <f t="shared" si="2"/>
        <v>312.5</v>
      </c>
      <c r="G14" s="81"/>
      <c r="H14" s="81">
        <f t="shared" si="3"/>
        <v>0</v>
      </c>
      <c r="I14" s="80">
        <f t="shared" si="4"/>
        <v>452.5</v>
      </c>
      <c r="J14" s="81"/>
      <c r="K14" s="81">
        <f t="shared" si="5"/>
        <v>0</v>
      </c>
      <c r="L14" s="80">
        <f t="shared" si="6"/>
        <v>560</v>
      </c>
      <c r="M14" s="81"/>
      <c r="N14" s="81">
        <f t="shared" si="7"/>
        <v>0</v>
      </c>
      <c r="O14" s="80">
        <f t="shared" si="8"/>
        <v>850</v>
      </c>
      <c r="P14" s="81"/>
      <c r="Q14" s="85">
        <f t="shared" si="9"/>
        <v>0</v>
      </c>
      <c r="R14" s="65"/>
      <c r="S14" s="34"/>
      <c r="T14" s="34"/>
      <c r="U14" s="65"/>
      <c r="V14" s="34"/>
      <c r="W14" s="34"/>
      <c r="X14" s="65"/>
      <c r="Y14" s="34"/>
      <c r="Z14" s="34"/>
      <c r="AA14" s="65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CLL14" s="79">
        <v>28</v>
      </c>
      <c r="CLM14" s="80">
        <v>200</v>
      </c>
      <c r="CLN14" s="81"/>
      <c r="CLO14" s="81"/>
      <c r="CLP14" s="80">
        <v>312.5</v>
      </c>
      <c r="CLQ14" s="81"/>
      <c r="CLR14" s="81"/>
      <c r="CLS14" s="80">
        <v>452.5</v>
      </c>
      <c r="CLT14" s="81"/>
      <c r="CLU14" s="81"/>
      <c r="CLV14" s="80">
        <v>560</v>
      </c>
      <c r="CLW14" s="81"/>
      <c r="CLX14" s="81"/>
      <c r="CLY14" s="80">
        <v>850</v>
      </c>
      <c r="CLZ14" s="81"/>
      <c r="CMA14" s="81"/>
    </row>
    <row r="15" spans="1:46 2352:2367" ht="25" customHeight="1" x14ac:dyDescent="0.5">
      <c r="B15" s="83">
        <v>32</v>
      </c>
      <c r="C15" s="84">
        <f t="shared" si="0"/>
        <v>230</v>
      </c>
      <c r="D15" s="81"/>
      <c r="E15" s="82">
        <f t="shared" si="1"/>
        <v>0</v>
      </c>
      <c r="F15" s="80">
        <f t="shared" si="2"/>
        <v>332.5</v>
      </c>
      <c r="G15" s="81"/>
      <c r="H15" s="81">
        <f t="shared" si="3"/>
        <v>0</v>
      </c>
      <c r="I15" s="80">
        <f t="shared" si="4"/>
        <v>457.5</v>
      </c>
      <c r="J15" s="81"/>
      <c r="K15" s="81">
        <f t="shared" si="5"/>
        <v>0</v>
      </c>
      <c r="L15" s="80">
        <f t="shared" si="6"/>
        <v>647.5</v>
      </c>
      <c r="M15" s="81"/>
      <c r="N15" s="81">
        <f t="shared" si="7"/>
        <v>0</v>
      </c>
      <c r="O15" s="80">
        <f t="shared" si="8"/>
        <v>892.5</v>
      </c>
      <c r="P15" s="81"/>
      <c r="Q15" s="85">
        <f t="shared" si="9"/>
        <v>0</v>
      </c>
      <c r="R15" s="65"/>
      <c r="S15" s="34"/>
      <c r="T15" s="34"/>
      <c r="U15" s="65"/>
      <c r="V15" s="34"/>
      <c r="W15" s="34"/>
      <c r="X15" s="65"/>
      <c r="Y15" s="34"/>
      <c r="Z15" s="34"/>
      <c r="AA15" s="65"/>
      <c r="AB15" s="34"/>
      <c r="AC15" s="34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34"/>
      <c r="CLL15" s="79">
        <v>32</v>
      </c>
      <c r="CLM15" s="80">
        <v>230</v>
      </c>
      <c r="CLN15" s="81"/>
      <c r="CLO15" s="81"/>
      <c r="CLP15" s="80">
        <v>332.5</v>
      </c>
      <c r="CLQ15" s="81"/>
      <c r="CLR15" s="81"/>
      <c r="CLS15" s="80">
        <v>457.5</v>
      </c>
      <c r="CLT15" s="81"/>
      <c r="CLU15" s="81"/>
      <c r="CLV15" s="80">
        <v>647.5</v>
      </c>
      <c r="CLW15" s="81"/>
      <c r="CLX15" s="81"/>
      <c r="CLY15" s="80">
        <v>892.5</v>
      </c>
      <c r="CLZ15" s="81"/>
      <c r="CMA15" s="81"/>
    </row>
    <row r="16" spans="1:46 2352:2367" ht="25" customHeight="1" x14ac:dyDescent="0.5">
      <c r="B16" s="83">
        <v>35</v>
      </c>
      <c r="C16" s="84">
        <f t="shared" si="0"/>
        <v>242.5</v>
      </c>
      <c r="D16" s="81"/>
      <c r="E16" s="82">
        <f t="shared" si="1"/>
        <v>0</v>
      </c>
      <c r="F16" s="80">
        <f t="shared" si="2"/>
        <v>337.5</v>
      </c>
      <c r="G16" s="81"/>
      <c r="H16" s="81">
        <f t="shared" si="3"/>
        <v>0</v>
      </c>
      <c r="I16" s="80">
        <f t="shared" si="4"/>
        <v>467.5</v>
      </c>
      <c r="J16" s="81"/>
      <c r="K16" s="81">
        <f t="shared" si="5"/>
        <v>0</v>
      </c>
      <c r="L16" s="80">
        <f t="shared" si="6"/>
        <v>675</v>
      </c>
      <c r="M16" s="81"/>
      <c r="N16" s="81">
        <f t="shared" si="7"/>
        <v>0</v>
      </c>
      <c r="O16" s="80">
        <f t="shared" si="8"/>
        <v>902.5</v>
      </c>
      <c r="P16" s="81"/>
      <c r="Q16" s="85">
        <f t="shared" si="9"/>
        <v>0</v>
      </c>
      <c r="R16" s="65"/>
      <c r="S16" s="34"/>
      <c r="T16" s="34"/>
      <c r="U16" s="65"/>
      <c r="V16" s="34"/>
      <c r="W16" s="34"/>
      <c r="X16" s="65"/>
      <c r="Y16" s="34"/>
      <c r="Z16" s="34"/>
      <c r="AA16" s="65"/>
      <c r="AB16" s="34"/>
      <c r="AC16" s="34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34"/>
      <c r="CLL16" s="79">
        <v>35</v>
      </c>
      <c r="CLM16" s="80">
        <v>242.5</v>
      </c>
      <c r="CLN16" s="81"/>
      <c r="CLO16" s="81"/>
      <c r="CLP16" s="80">
        <v>337.5</v>
      </c>
      <c r="CLQ16" s="81"/>
      <c r="CLR16" s="81"/>
      <c r="CLS16" s="80">
        <v>467.5</v>
      </c>
      <c r="CLT16" s="81"/>
      <c r="CLU16" s="81"/>
      <c r="CLV16" s="80">
        <v>675</v>
      </c>
      <c r="CLW16" s="81"/>
      <c r="CLX16" s="81"/>
      <c r="CLY16" s="80">
        <v>902.5</v>
      </c>
      <c r="CLZ16" s="81"/>
      <c r="CMA16" s="81"/>
    </row>
    <row r="17" spans="2:46 2352:2367" ht="25" customHeight="1" x14ac:dyDescent="0.4">
      <c r="B17" s="83">
        <v>42</v>
      </c>
      <c r="C17" s="84">
        <f t="shared" si="0"/>
        <v>297.5</v>
      </c>
      <c r="D17" s="81"/>
      <c r="E17" s="82">
        <f t="shared" si="1"/>
        <v>0</v>
      </c>
      <c r="F17" s="80">
        <f t="shared" si="2"/>
        <v>430</v>
      </c>
      <c r="G17" s="81"/>
      <c r="H17" s="81">
        <f t="shared" si="3"/>
        <v>0</v>
      </c>
      <c r="I17" s="80">
        <f t="shared" si="4"/>
        <v>522.5</v>
      </c>
      <c r="J17" s="81"/>
      <c r="K17" s="81">
        <f t="shared" si="5"/>
        <v>0</v>
      </c>
      <c r="L17" s="80">
        <f t="shared" si="6"/>
        <v>705</v>
      </c>
      <c r="M17" s="81"/>
      <c r="N17" s="81">
        <f t="shared" si="7"/>
        <v>0</v>
      </c>
      <c r="O17" s="80">
        <f t="shared" si="8"/>
        <v>912.5</v>
      </c>
      <c r="P17" s="81"/>
      <c r="Q17" s="85">
        <f t="shared" si="9"/>
        <v>0</v>
      </c>
      <c r="R17" s="65"/>
      <c r="S17" s="34"/>
      <c r="T17" s="34"/>
      <c r="U17" s="65"/>
      <c r="V17" s="34"/>
      <c r="W17" s="34"/>
      <c r="X17" s="65"/>
      <c r="Y17" s="34"/>
      <c r="Z17" s="34"/>
      <c r="AA17" s="65"/>
      <c r="AB17" s="34"/>
      <c r="AC17" s="34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34"/>
      <c r="CLL17" s="79">
        <v>42</v>
      </c>
      <c r="CLM17" s="80">
        <v>297.5</v>
      </c>
      <c r="CLN17" s="81"/>
      <c r="CLO17" s="81"/>
      <c r="CLP17" s="80">
        <v>430</v>
      </c>
      <c r="CLQ17" s="81"/>
      <c r="CLR17" s="81"/>
      <c r="CLS17" s="80">
        <v>522.5</v>
      </c>
      <c r="CLT17" s="81"/>
      <c r="CLU17" s="81"/>
      <c r="CLV17" s="80">
        <v>705</v>
      </c>
      <c r="CLW17" s="81"/>
      <c r="CLX17" s="81"/>
      <c r="CLY17" s="80">
        <v>912.5</v>
      </c>
      <c r="CLZ17" s="81"/>
      <c r="CMA17" s="81"/>
    </row>
    <row r="18" spans="2:46 2352:2367" ht="25" customHeight="1" x14ac:dyDescent="0.4">
      <c r="B18" s="83">
        <v>48</v>
      </c>
      <c r="C18" s="84">
        <f t="shared" si="0"/>
        <v>312.5</v>
      </c>
      <c r="D18" s="81"/>
      <c r="E18" s="82">
        <f t="shared" si="1"/>
        <v>0</v>
      </c>
      <c r="F18" s="80">
        <f t="shared" si="2"/>
        <v>452.5</v>
      </c>
      <c r="G18" s="81"/>
      <c r="H18" s="81">
        <f t="shared" si="3"/>
        <v>0</v>
      </c>
      <c r="I18" s="80">
        <f t="shared" si="4"/>
        <v>540</v>
      </c>
      <c r="J18" s="81"/>
      <c r="K18" s="81">
        <f t="shared" si="5"/>
        <v>0</v>
      </c>
      <c r="L18" s="80">
        <f t="shared" si="6"/>
        <v>842.5</v>
      </c>
      <c r="M18" s="81"/>
      <c r="N18" s="81">
        <f t="shared" si="7"/>
        <v>0</v>
      </c>
      <c r="O18" s="80">
        <f t="shared" si="8"/>
        <v>922.5</v>
      </c>
      <c r="P18" s="81"/>
      <c r="Q18" s="85">
        <f t="shared" si="9"/>
        <v>0</v>
      </c>
      <c r="R18" s="65"/>
      <c r="S18" s="34"/>
      <c r="T18" s="34"/>
      <c r="U18" s="65"/>
      <c r="V18" s="34"/>
      <c r="W18" s="34"/>
      <c r="X18" s="65"/>
      <c r="Y18" s="34"/>
      <c r="Z18" s="34"/>
      <c r="AA18" s="65"/>
      <c r="AB18" s="34"/>
      <c r="AC18" s="34"/>
      <c r="AD18" s="87"/>
      <c r="AE18" s="87"/>
      <c r="AF18" s="87"/>
      <c r="AG18" s="87"/>
      <c r="AH18" s="87"/>
      <c r="AI18" s="87"/>
      <c r="AJ18" s="87"/>
      <c r="AK18" s="87"/>
      <c r="AL18" s="87"/>
      <c r="AM18" s="88"/>
      <c r="AN18" s="88"/>
      <c r="AO18" s="88"/>
      <c r="AP18" s="88"/>
      <c r="AQ18" s="88"/>
      <c r="AR18" s="88"/>
      <c r="AS18" s="88"/>
      <c r="AT18" s="34"/>
      <c r="CLL18" s="79">
        <v>48</v>
      </c>
      <c r="CLM18" s="80">
        <v>312.5</v>
      </c>
      <c r="CLN18" s="81"/>
      <c r="CLO18" s="81"/>
      <c r="CLP18" s="80">
        <v>452.5</v>
      </c>
      <c r="CLQ18" s="81"/>
      <c r="CLR18" s="81"/>
      <c r="CLS18" s="80">
        <v>540</v>
      </c>
      <c r="CLT18" s="81"/>
      <c r="CLU18" s="81"/>
      <c r="CLV18" s="80">
        <v>842.5</v>
      </c>
      <c r="CLW18" s="81"/>
      <c r="CLX18" s="81"/>
      <c r="CLY18" s="80">
        <v>922.5</v>
      </c>
      <c r="CLZ18" s="81"/>
      <c r="CMA18" s="81"/>
    </row>
    <row r="19" spans="2:46 2352:2367" ht="25" customHeight="1" x14ac:dyDescent="0.4">
      <c r="B19" s="83">
        <v>54</v>
      </c>
      <c r="C19" s="84">
        <f t="shared" si="0"/>
        <v>345</v>
      </c>
      <c r="D19" s="81"/>
      <c r="E19" s="82">
        <f t="shared" si="1"/>
        <v>0</v>
      </c>
      <c r="F19" s="80">
        <f t="shared" si="2"/>
        <v>467.5</v>
      </c>
      <c r="G19" s="81"/>
      <c r="H19" s="81">
        <f t="shared" si="3"/>
        <v>0</v>
      </c>
      <c r="I19" s="80">
        <f t="shared" si="4"/>
        <v>627.5</v>
      </c>
      <c r="J19" s="81"/>
      <c r="K19" s="81">
        <f t="shared" si="5"/>
        <v>0</v>
      </c>
      <c r="L19" s="80">
        <f t="shared" si="6"/>
        <v>857.5</v>
      </c>
      <c r="M19" s="81"/>
      <c r="N19" s="81">
        <f t="shared" si="7"/>
        <v>0</v>
      </c>
      <c r="O19" s="80">
        <f t="shared" si="8"/>
        <v>982.5</v>
      </c>
      <c r="P19" s="81"/>
      <c r="Q19" s="85">
        <f t="shared" si="9"/>
        <v>0</v>
      </c>
      <c r="R19" s="65"/>
      <c r="S19" s="34"/>
      <c r="T19" s="34"/>
      <c r="U19" s="65"/>
      <c r="V19" s="34"/>
      <c r="W19" s="34"/>
      <c r="X19" s="65"/>
      <c r="Y19" s="34"/>
      <c r="Z19" s="34"/>
      <c r="AA19" s="65"/>
      <c r="AB19" s="34"/>
      <c r="AC19" s="34"/>
      <c r="AD19" s="87"/>
      <c r="AE19" s="87"/>
      <c r="AF19" s="87"/>
      <c r="AG19" s="87"/>
      <c r="AH19" s="87"/>
      <c r="AI19" s="87"/>
      <c r="AJ19" s="87"/>
      <c r="AK19" s="87"/>
      <c r="AL19" s="87"/>
      <c r="AM19" s="88"/>
      <c r="AN19" s="88"/>
      <c r="AO19" s="88"/>
      <c r="AP19" s="88"/>
      <c r="AQ19" s="88"/>
      <c r="AR19" s="88"/>
      <c r="AS19" s="88"/>
      <c r="AT19" s="34"/>
      <c r="CLL19" s="79">
        <v>54</v>
      </c>
      <c r="CLM19" s="80">
        <v>345</v>
      </c>
      <c r="CLN19" s="81"/>
      <c r="CLO19" s="81"/>
      <c r="CLP19" s="80">
        <v>467.5</v>
      </c>
      <c r="CLQ19" s="81"/>
      <c r="CLR19" s="81"/>
      <c r="CLS19" s="80">
        <v>627.5</v>
      </c>
      <c r="CLT19" s="81"/>
      <c r="CLU19" s="81"/>
      <c r="CLV19" s="80">
        <v>857.5</v>
      </c>
      <c r="CLW19" s="81"/>
      <c r="CLX19" s="81"/>
      <c r="CLY19" s="80">
        <v>982.5</v>
      </c>
      <c r="CLZ19" s="81"/>
      <c r="CMA19" s="81"/>
    </row>
    <row r="20" spans="2:46 2352:2367" ht="25" customHeight="1" x14ac:dyDescent="0.4">
      <c r="B20" s="83">
        <v>60</v>
      </c>
      <c r="C20" s="84">
        <f t="shared" si="0"/>
        <v>365</v>
      </c>
      <c r="D20" s="81"/>
      <c r="E20" s="82">
        <f t="shared" si="1"/>
        <v>0</v>
      </c>
      <c r="F20" s="80">
        <f t="shared" si="2"/>
        <v>492.5</v>
      </c>
      <c r="G20" s="81"/>
      <c r="H20" s="81">
        <f t="shared" si="3"/>
        <v>0</v>
      </c>
      <c r="I20" s="80">
        <f t="shared" si="4"/>
        <v>680</v>
      </c>
      <c r="J20" s="81"/>
      <c r="K20" s="81">
        <f t="shared" si="5"/>
        <v>0</v>
      </c>
      <c r="L20" s="80">
        <f t="shared" si="6"/>
        <v>907.5</v>
      </c>
      <c r="M20" s="81"/>
      <c r="N20" s="81">
        <f t="shared" si="7"/>
        <v>0</v>
      </c>
      <c r="O20" s="80">
        <f t="shared" si="8"/>
        <v>1052.5</v>
      </c>
      <c r="P20" s="81"/>
      <c r="Q20" s="85">
        <f t="shared" si="9"/>
        <v>0</v>
      </c>
      <c r="R20" s="65"/>
      <c r="S20" s="34"/>
      <c r="T20" s="34"/>
      <c r="U20" s="65"/>
      <c r="V20" s="34"/>
      <c r="W20" s="34"/>
      <c r="X20" s="65"/>
      <c r="Y20" s="34"/>
      <c r="Z20" s="34"/>
      <c r="AA20" s="65"/>
      <c r="AB20" s="34"/>
      <c r="AC20" s="34"/>
      <c r="AD20" s="87"/>
      <c r="AE20" s="87"/>
      <c r="AF20" s="87"/>
      <c r="AG20" s="87"/>
      <c r="AH20" s="87"/>
      <c r="AI20" s="87"/>
      <c r="AJ20" s="87"/>
      <c r="AK20" s="87"/>
      <c r="AL20" s="87"/>
      <c r="AM20" s="88"/>
      <c r="AN20" s="88"/>
      <c r="AO20" s="88"/>
      <c r="AP20" s="88"/>
      <c r="AQ20" s="88"/>
      <c r="AR20" s="88"/>
      <c r="AS20" s="88"/>
      <c r="AT20" s="34"/>
      <c r="CLL20" s="79">
        <v>60</v>
      </c>
      <c r="CLM20" s="80">
        <v>365</v>
      </c>
      <c r="CLN20" s="81"/>
      <c r="CLO20" s="81"/>
      <c r="CLP20" s="80">
        <v>492.5</v>
      </c>
      <c r="CLQ20" s="81"/>
      <c r="CLR20" s="81"/>
      <c r="CLS20" s="80">
        <v>680</v>
      </c>
      <c r="CLT20" s="81"/>
      <c r="CLU20" s="81"/>
      <c r="CLV20" s="80">
        <v>907.5</v>
      </c>
      <c r="CLW20" s="81"/>
      <c r="CLX20" s="81"/>
      <c r="CLY20" s="80">
        <v>1052.5</v>
      </c>
      <c r="CLZ20" s="81"/>
      <c r="CMA20" s="81"/>
    </row>
    <row r="21" spans="2:46 2352:2367" ht="25" customHeight="1" x14ac:dyDescent="0.4">
      <c r="B21" s="83">
        <v>64</v>
      </c>
      <c r="C21" s="84">
        <f t="shared" si="0"/>
        <v>380</v>
      </c>
      <c r="D21" s="81"/>
      <c r="E21" s="82">
        <f t="shared" si="1"/>
        <v>0</v>
      </c>
      <c r="F21" s="80">
        <f t="shared" si="2"/>
        <v>507.5</v>
      </c>
      <c r="G21" s="81"/>
      <c r="H21" s="81">
        <f t="shared" si="3"/>
        <v>0</v>
      </c>
      <c r="I21" s="80">
        <f t="shared" si="4"/>
        <v>735</v>
      </c>
      <c r="J21" s="81"/>
      <c r="K21" s="81">
        <f t="shared" si="5"/>
        <v>0</v>
      </c>
      <c r="L21" s="80">
        <f t="shared" si="6"/>
        <v>912.5</v>
      </c>
      <c r="M21" s="81"/>
      <c r="N21" s="81">
        <f t="shared" si="7"/>
        <v>0</v>
      </c>
      <c r="O21" s="80">
        <f t="shared" si="8"/>
        <v>1057.5</v>
      </c>
      <c r="P21" s="81"/>
      <c r="Q21" s="85">
        <f t="shared" si="9"/>
        <v>0</v>
      </c>
      <c r="R21" s="65"/>
      <c r="S21" s="34"/>
      <c r="T21" s="34"/>
      <c r="U21" s="65"/>
      <c r="V21" s="34"/>
      <c r="W21" s="34"/>
      <c r="X21" s="65"/>
      <c r="Y21" s="34"/>
      <c r="Z21" s="34"/>
      <c r="AA21" s="65"/>
      <c r="AB21" s="34"/>
      <c r="AC21" s="34"/>
      <c r="AD21" s="87"/>
      <c r="AE21" s="87"/>
      <c r="AF21" s="87"/>
      <c r="AG21" s="87"/>
      <c r="AH21" s="87"/>
      <c r="AI21" s="87"/>
      <c r="AJ21" s="87"/>
      <c r="AK21" s="87"/>
      <c r="AL21" s="87"/>
      <c r="AM21" s="88"/>
      <c r="AN21" s="88"/>
      <c r="AO21" s="88"/>
      <c r="AP21" s="88"/>
      <c r="AQ21" s="88"/>
      <c r="AR21" s="88"/>
      <c r="AS21" s="88"/>
      <c r="AT21" s="34"/>
      <c r="CLL21" s="79">
        <v>64</v>
      </c>
      <c r="CLM21" s="80">
        <v>380</v>
      </c>
      <c r="CLN21" s="81"/>
      <c r="CLO21" s="81"/>
      <c r="CLP21" s="80">
        <v>507.5</v>
      </c>
      <c r="CLQ21" s="81"/>
      <c r="CLR21" s="81"/>
      <c r="CLS21" s="80">
        <v>735</v>
      </c>
      <c r="CLT21" s="81"/>
      <c r="CLU21" s="81"/>
      <c r="CLV21" s="80">
        <v>912.5</v>
      </c>
      <c r="CLW21" s="81"/>
      <c r="CLX21" s="81"/>
      <c r="CLY21" s="80">
        <v>1057.5</v>
      </c>
      <c r="CLZ21" s="81"/>
      <c r="CMA21" s="81"/>
    </row>
    <row r="22" spans="2:46 2352:2367" ht="24.65" customHeight="1" x14ac:dyDescent="0.4">
      <c r="B22" s="83">
        <v>76</v>
      </c>
      <c r="C22" s="84">
        <f t="shared" si="0"/>
        <v>427.5</v>
      </c>
      <c r="D22" s="81"/>
      <c r="E22" s="82">
        <f t="shared" si="1"/>
        <v>0</v>
      </c>
      <c r="F22" s="80">
        <f t="shared" si="2"/>
        <v>605</v>
      </c>
      <c r="G22" s="81"/>
      <c r="H22" s="81">
        <f t="shared" si="3"/>
        <v>0</v>
      </c>
      <c r="I22" s="80">
        <f t="shared" si="4"/>
        <v>750</v>
      </c>
      <c r="J22" s="81"/>
      <c r="K22" s="81">
        <f t="shared" si="5"/>
        <v>0</v>
      </c>
      <c r="L22" s="80">
        <f t="shared" si="6"/>
        <v>982.5</v>
      </c>
      <c r="M22" s="81"/>
      <c r="N22" s="81">
        <f t="shared" si="7"/>
        <v>0</v>
      </c>
      <c r="O22" s="80">
        <f t="shared" si="8"/>
        <v>1230</v>
      </c>
      <c r="P22" s="81"/>
      <c r="Q22" s="85">
        <f t="shared" si="9"/>
        <v>0</v>
      </c>
      <c r="R22" s="65"/>
      <c r="S22" s="34"/>
      <c r="T22" s="34"/>
      <c r="U22" s="65"/>
      <c r="V22" s="34"/>
      <c r="W22" s="34"/>
      <c r="X22" s="65"/>
      <c r="Y22" s="34"/>
      <c r="Z22" s="34"/>
      <c r="AA22" s="65"/>
      <c r="AB22" s="34"/>
      <c r="AC22" s="34"/>
      <c r="AD22" s="87"/>
      <c r="AE22" s="87"/>
      <c r="AF22" s="87"/>
      <c r="AG22" s="87"/>
      <c r="AH22" s="87"/>
      <c r="AI22" s="87"/>
      <c r="AJ22" s="87"/>
      <c r="AK22" s="87"/>
      <c r="AL22" s="87"/>
      <c r="AM22" s="88"/>
      <c r="AN22" s="88"/>
      <c r="AO22" s="88"/>
      <c r="AP22" s="88"/>
      <c r="AQ22" s="88"/>
      <c r="AR22" s="88"/>
      <c r="AS22" s="88"/>
      <c r="AT22" s="34"/>
      <c r="CLL22" s="79">
        <v>76</v>
      </c>
      <c r="CLM22" s="80">
        <v>427.5</v>
      </c>
      <c r="CLN22" s="81"/>
      <c r="CLO22" s="81"/>
      <c r="CLP22" s="80">
        <v>605</v>
      </c>
      <c r="CLQ22" s="81"/>
      <c r="CLR22" s="81"/>
      <c r="CLS22" s="80">
        <v>750</v>
      </c>
      <c r="CLT22" s="81"/>
      <c r="CLU22" s="81"/>
      <c r="CLV22" s="80">
        <v>982.5</v>
      </c>
      <c r="CLW22" s="81"/>
      <c r="CLX22" s="81"/>
      <c r="CLY22" s="80">
        <v>1230</v>
      </c>
      <c r="CLZ22" s="81"/>
      <c r="CMA22" s="81"/>
    </row>
    <row r="23" spans="2:46 2352:2367" ht="25" customHeight="1" x14ac:dyDescent="0.4">
      <c r="B23" s="83">
        <v>89</v>
      </c>
      <c r="C23" s="84">
        <f t="shared" si="0"/>
        <v>455</v>
      </c>
      <c r="D23" s="81"/>
      <c r="E23" s="82">
        <f t="shared" si="1"/>
        <v>0</v>
      </c>
      <c r="F23" s="80">
        <f t="shared" si="2"/>
        <v>690</v>
      </c>
      <c r="G23" s="81"/>
      <c r="H23" s="81">
        <f t="shared" si="3"/>
        <v>0</v>
      </c>
      <c r="I23" s="80">
        <f t="shared" si="4"/>
        <v>955</v>
      </c>
      <c r="J23" s="81"/>
      <c r="K23" s="81">
        <f t="shared" si="5"/>
        <v>0</v>
      </c>
      <c r="L23" s="80">
        <f t="shared" si="6"/>
        <v>1062.5</v>
      </c>
      <c r="M23" s="81"/>
      <c r="N23" s="81">
        <f t="shared" si="7"/>
        <v>0</v>
      </c>
      <c r="O23" s="80">
        <f t="shared" si="8"/>
        <v>1310</v>
      </c>
      <c r="P23" s="81"/>
      <c r="Q23" s="85">
        <f t="shared" si="9"/>
        <v>0</v>
      </c>
      <c r="R23" s="65"/>
      <c r="S23" s="34"/>
      <c r="T23" s="34"/>
      <c r="U23" s="65"/>
      <c r="V23" s="34"/>
      <c r="W23" s="34"/>
      <c r="X23" s="65"/>
      <c r="Y23" s="34"/>
      <c r="Z23" s="34"/>
      <c r="AA23" s="65"/>
      <c r="AB23" s="34"/>
      <c r="AC23" s="34"/>
      <c r="AD23" s="87"/>
      <c r="AE23" s="87"/>
      <c r="AF23" s="87"/>
      <c r="AG23" s="87"/>
      <c r="AH23" s="87"/>
      <c r="AI23" s="87"/>
      <c r="AJ23" s="87"/>
      <c r="AK23" s="87"/>
      <c r="AL23" s="87"/>
      <c r="AM23" s="88"/>
      <c r="AN23" s="88"/>
      <c r="AO23" s="88"/>
      <c r="AP23" s="88"/>
      <c r="AQ23" s="88"/>
      <c r="AR23" s="88"/>
      <c r="AS23" s="88"/>
      <c r="AT23" s="34"/>
      <c r="CLL23" s="79">
        <v>89</v>
      </c>
      <c r="CLM23" s="80">
        <v>455</v>
      </c>
      <c r="CLN23" s="81"/>
      <c r="CLO23" s="81"/>
      <c r="CLP23" s="80">
        <v>690</v>
      </c>
      <c r="CLQ23" s="81"/>
      <c r="CLR23" s="81"/>
      <c r="CLS23" s="80">
        <v>955</v>
      </c>
      <c r="CLT23" s="81"/>
      <c r="CLU23" s="81"/>
      <c r="CLV23" s="80">
        <v>1062.5</v>
      </c>
      <c r="CLW23" s="81"/>
      <c r="CLX23" s="81"/>
      <c r="CLY23" s="80">
        <v>1310</v>
      </c>
      <c r="CLZ23" s="81"/>
      <c r="CMA23" s="81"/>
    </row>
    <row r="24" spans="2:46 2352:2367" ht="25" customHeight="1" x14ac:dyDescent="0.4">
      <c r="B24" s="83">
        <v>108</v>
      </c>
      <c r="C24" s="84">
        <f t="shared" si="0"/>
        <v>557.5</v>
      </c>
      <c r="D24" s="81"/>
      <c r="E24" s="82">
        <f t="shared" si="1"/>
        <v>0</v>
      </c>
      <c r="F24" s="80">
        <f t="shared" si="2"/>
        <v>757.5</v>
      </c>
      <c r="G24" s="81"/>
      <c r="H24" s="81">
        <f t="shared" si="3"/>
        <v>0</v>
      </c>
      <c r="I24" s="80">
        <f t="shared" si="4"/>
        <v>1022.5</v>
      </c>
      <c r="J24" s="81"/>
      <c r="K24" s="81">
        <f t="shared" si="5"/>
        <v>0</v>
      </c>
      <c r="L24" s="80">
        <f t="shared" si="6"/>
        <v>1187.5</v>
      </c>
      <c r="M24" s="81"/>
      <c r="N24" s="81">
        <f t="shared" si="7"/>
        <v>0</v>
      </c>
      <c r="O24" s="80">
        <f t="shared" si="8"/>
        <v>1505</v>
      </c>
      <c r="P24" s="81"/>
      <c r="Q24" s="85">
        <f t="shared" si="9"/>
        <v>0</v>
      </c>
      <c r="R24" s="65"/>
      <c r="S24" s="34"/>
      <c r="T24" s="34"/>
      <c r="U24" s="65"/>
      <c r="V24" s="34"/>
      <c r="W24" s="34"/>
      <c r="X24" s="65"/>
      <c r="Y24" s="34"/>
      <c r="Z24" s="34"/>
      <c r="AA24" s="65"/>
      <c r="AB24" s="34"/>
      <c r="AC24" s="34"/>
      <c r="AD24" s="87"/>
      <c r="AE24" s="87"/>
      <c r="AF24" s="87"/>
      <c r="AG24" s="87"/>
      <c r="AH24" s="87"/>
      <c r="AI24" s="87"/>
      <c r="AJ24" s="87"/>
      <c r="AK24" s="87"/>
      <c r="AL24" s="87"/>
      <c r="AM24" s="88"/>
      <c r="AN24" s="88"/>
      <c r="AO24" s="88"/>
      <c r="AP24" s="88"/>
      <c r="AQ24" s="88"/>
      <c r="AR24" s="88"/>
      <c r="AS24" s="88"/>
      <c r="AT24" s="34"/>
      <c r="CLL24" s="79">
        <v>108</v>
      </c>
      <c r="CLM24" s="80">
        <v>557.5</v>
      </c>
      <c r="CLN24" s="81"/>
      <c r="CLO24" s="81"/>
      <c r="CLP24" s="80">
        <v>757.5</v>
      </c>
      <c r="CLQ24" s="81"/>
      <c r="CLR24" s="81"/>
      <c r="CLS24" s="80">
        <v>1022.5</v>
      </c>
      <c r="CLT24" s="81"/>
      <c r="CLU24" s="81"/>
      <c r="CLV24" s="80">
        <v>1187.5</v>
      </c>
      <c r="CLW24" s="81"/>
      <c r="CLX24" s="81"/>
      <c r="CLY24" s="80">
        <v>1505</v>
      </c>
      <c r="CLZ24" s="81"/>
      <c r="CMA24" s="81"/>
    </row>
    <row r="25" spans="2:46 2352:2367" ht="25" customHeight="1" x14ac:dyDescent="0.4">
      <c r="B25" s="83">
        <v>114</v>
      </c>
      <c r="C25" s="84">
        <f t="shared" si="0"/>
        <v>585</v>
      </c>
      <c r="D25" s="81"/>
      <c r="E25" s="82">
        <f t="shared" si="1"/>
        <v>0</v>
      </c>
      <c r="F25" s="80">
        <f t="shared" si="2"/>
        <v>767.5</v>
      </c>
      <c r="G25" s="81"/>
      <c r="H25" s="81">
        <f t="shared" si="3"/>
        <v>0</v>
      </c>
      <c r="I25" s="80">
        <f t="shared" si="4"/>
        <v>1027.5</v>
      </c>
      <c r="J25" s="81"/>
      <c r="K25" s="81">
        <f t="shared" si="5"/>
        <v>0</v>
      </c>
      <c r="L25" s="80">
        <f t="shared" si="6"/>
        <v>1202.5</v>
      </c>
      <c r="M25" s="81"/>
      <c r="N25" s="81">
        <f t="shared" si="7"/>
        <v>0</v>
      </c>
      <c r="O25" s="80">
        <f t="shared" si="8"/>
        <v>1597.5</v>
      </c>
      <c r="P25" s="81"/>
      <c r="Q25" s="85">
        <f t="shared" si="9"/>
        <v>0</v>
      </c>
      <c r="R25" s="65"/>
      <c r="S25" s="34"/>
      <c r="T25" s="34"/>
      <c r="U25" s="65"/>
      <c r="V25" s="34"/>
      <c r="W25" s="34"/>
      <c r="X25" s="65"/>
      <c r="Y25" s="34"/>
      <c r="Z25" s="34"/>
      <c r="AA25" s="65"/>
      <c r="AB25" s="34"/>
      <c r="AC25" s="34"/>
      <c r="AD25" s="87"/>
      <c r="AE25" s="87"/>
      <c r="AF25" s="87"/>
      <c r="AG25" s="87"/>
      <c r="AH25" s="87"/>
      <c r="AI25" s="87"/>
      <c r="AJ25" s="87"/>
      <c r="AK25" s="87"/>
      <c r="AL25" s="87"/>
      <c r="AM25" s="88"/>
      <c r="AN25" s="88"/>
      <c r="AO25" s="88"/>
      <c r="AP25" s="88"/>
      <c r="AQ25" s="88"/>
      <c r="AR25" s="88"/>
      <c r="AS25" s="88"/>
      <c r="AT25" s="34"/>
      <c r="CLL25" s="79">
        <v>114</v>
      </c>
      <c r="CLM25" s="80">
        <v>585</v>
      </c>
      <c r="CLN25" s="81"/>
      <c r="CLO25" s="81"/>
      <c r="CLP25" s="80">
        <v>767.5</v>
      </c>
      <c r="CLQ25" s="81"/>
      <c r="CLR25" s="81"/>
      <c r="CLS25" s="80">
        <v>1027.5</v>
      </c>
      <c r="CLT25" s="81"/>
      <c r="CLU25" s="81"/>
      <c r="CLV25" s="80">
        <v>1202.5</v>
      </c>
      <c r="CLW25" s="81"/>
      <c r="CLX25" s="81"/>
      <c r="CLY25" s="80">
        <v>1597.5</v>
      </c>
      <c r="CLZ25" s="81"/>
      <c r="CMA25" s="81"/>
    </row>
    <row r="26" spans="2:46 2352:2367" ht="25" customHeight="1" x14ac:dyDescent="0.4">
      <c r="B26" s="83">
        <v>133</v>
      </c>
      <c r="C26" s="84">
        <f t="shared" si="0"/>
        <v>687.5</v>
      </c>
      <c r="D26" s="81"/>
      <c r="E26" s="82">
        <f t="shared" si="1"/>
        <v>0</v>
      </c>
      <c r="F26" s="80">
        <f t="shared" si="2"/>
        <v>825</v>
      </c>
      <c r="G26" s="81"/>
      <c r="H26" s="81">
        <f t="shared" si="3"/>
        <v>0</v>
      </c>
      <c r="I26" s="80">
        <f t="shared" si="4"/>
        <v>422.5</v>
      </c>
      <c r="J26" s="81"/>
      <c r="K26" s="81">
        <f t="shared" si="5"/>
        <v>0</v>
      </c>
      <c r="L26" s="80">
        <f t="shared" si="6"/>
        <v>1382.5</v>
      </c>
      <c r="M26" s="81"/>
      <c r="N26" s="81">
        <f t="shared" si="7"/>
        <v>0</v>
      </c>
      <c r="O26" s="80">
        <f t="shared" si="8"/>
        <v>1622.5</v>
      </c>
      <c r="P26" s="81"/>
      <c r="Q26" s="85">
        <f t="shared" si="9"/>
        <v>0</v>
      </c>
      <c r="R26" s="65"/>
      <c r="S26" s="34"/>
      <c r="T26" s="34"/>
      <c r="U26" s="65"/>
      <c r="V26" s="34"/>
      <c r="W26" s="34"/>
      <c r="X26" s="65"/>
      <c r="Y26" s="34"/>
      <c r="Z26" s="34"/>
      <c r="AA26" s="65"/>
      <c r="AB26" s="34"/>
      <c r="AC26" s="34"/>
      <c r="AD26" s="87"/>
      <c r="AE26" s="87"/>
      <c r="AF26" s="87"/>
      <c r="AG26" s="87"/>
      <c r="AH26" s="87"/>
      <c r="AI26" s="87"/>
      <c r="AJ26" s="87"/>
      <c r="AK26" s="87"/>
      <c r="AL26" s="87"/>
      <c r="AM26" s="88"/>
      <c r="AN26" s="88"/>
      <c r="AO26" s="88"/>
      <c r="AP26" s="88"/>
      <c r="AQ26" s="88"/>
      <c r="AR26" s="88"/>
      <c r="AS26" s="88"/>
      <c r="AT26" s="34"/>
      <c r="CLL26" s="79">
        <v>133</v>
      </c>
      <c r="CLM26" s="80">
        <v>687.5</v>
      </c>
      <c r="CLN26" s="81"/>
      <c r="CLO26" s="81"/>
      <c r="CLP26" s="80">
        <v>825</v>
      </c>
      <c r="CLQ26" s="81"/>
      <c r="CLR26" s="81"/>
      <c r="CLS26" s="80">
        <v>422.5</v>
      </c>
      <c r="CLT26" s="81"/>
      <c r="CLU26" s="81"/>
      <c r="CLV26" s="80">
        <v>1382.5</v>
      </c>
      <c r="CLW26" s="81"/>
      <c r="CLX26" s="81"/>
      <c r="CLY26" s="80">
        <v>1622.5</v>
      </c>
      <c r="CLZ26" s="81"/>
      <c r="CMA26" s="81"/>
    </row>
    <row r="27" spans="2:46 2352:2367" ht="21" x14ac:dyDescent="0.4">
      <c r="B27" s="83">
        <v>159</v>
      </c>
      <c r="C27" s="84">
        <f t="shared" si="0"/>
        <v>742.5</v>
      </c>
      <c r="D27" s="81"/>
      <c r="E27" s="82">
        <f t="shared" si="1"/>
        <v>0</v>
      </c>
      <c r="F27" s="80">
        <f t="shared" si="2"/>
        <v>997.5</v>
      </c>
      <c r="G27" s="81"/>
      <c r="H27" s="81">
        <f t="shared" si="3"/>
        <v>0</v>
      </c>
      <c r="I27" s="80">
        <f t="shared" si="4"/>
        <v>1250</v>
      </c>
      <c r="J27" s="81"/>
      <c r="K27" s="81">
        <f t="shared" si="5"/>
        <v>0</v>
      </c>
      <c r="L27" s="80">
        <f t="shared" si="6"/>
        <v>1492.5</v>
      </c>
      <c r="M27" s="81"/>
      <c r="N27" s="81">
        <f t="shared" si="7"/>
        <v>0</v>
      </c>
      <c r="O27" s="80">
        <f t="shared" si="8"/>
        <v>1887.5</v>
      </c>
      <c r="P27" s="81"/>
      <c r="Q27" s="85">
        <f t="shared" si="9"/>
        <v>0</v>
      </c>
      <c r="AC27" s="89">
        <v>48</v>
      </c>
      <c r="AD27" s="90">
        <v>292.16399999999999</v>
      </c>
      <c r="AE27" s="43">
        <v>368.30899999999997</v>
      </c>
      <c r="AF27" s="43">
        <v>478.79199999999997</v>
      </c>
      <c r="AG27" s="43">
        <v>582.87299999999993</v>
      </c>
      <c r="AH27" s="43">
        <v>753.88400000000001</v>
      </c>
      <c r="AI27" s="43">
        <v>915.29200000000003</v>
      </c>
      <c r="AJ27" s="43">
        <v>1098.4280000000001</v>
      </c>
      <c r="AK27" s="43">
        <v>1357.6119999999999</v>
      </c>
      <c r="AL27" s="43">
        <v>1659.1849999999999</v>
      </c>
      <c r="AM27" s="44"/>
      <c r="AN27" s="44"/>
      <c r="AO27" s="44"/>
      <c r="AP27" s="44"/>
      <c r="AQ27" s="44"/>
      <c r="AR27" s="44"/>
      <c r="AS27" s="45"/>
      <c r="CLL27" s="79">
        <v>159</v>
      </c>
      <c r="CLM27" s="80">
        <v>742.5</v>
      </c>
      <c r="CLN27" s="81"/>
      <c r="CLO27" s="81"/>
      <c r="CLP27" s="80">
        <v>997.5</v>
      </c>
      <c r="CLQ27" s="81"/>
      <c r="CLR27" s="81"/>
      <c r="CLS27" s="80">
        <v>1250</v>
      </c>
      <c r="CLT27" s="81"/>
      <c r="CLU27" s="81"/>
      <c r="CLV27" s="80">
        <v>1492.5</v>
      </c>
      <c r="CLW27" s="81"/>
      <c r="CLX27" s="81"/>
      <c r="CLY27" s="80">
        <v>1887.5</v>
      </c>
      <c r="CLZ27" s="81"/>
      <c r="CMA27" s="81"/>
    </row>
    <row r="28" spans="2:46 2352:2367" ht="25" customHeight="1" x14ac:dyDescent="0.5">
      <c r="B28" s="83">
        <v>169</v>
      </c>
      <c r="C28" s="84" t="s">
        <v>27</v>
      </c>
      <c r="D28" s="80" t="s">
        <v>27</v>
      </c>
      <c r="E28" s="80" t="s">
        <v>27</v>
      </c>
      <c r="F28" s="80">
        <f t="shared" si="2"/>
        <v>1012.5</v>
      </c>
      <c r="G28" s="81"/>
      <c r="H28" s="81">
        <f t="shared" si="3"/>
        <v>0</v>
      </c>
      <c r="I28" s="80">
        <f t="shared" si="4"/>
        <v>1265</v>
      </c>
      <c r="J28" s="81"/>
      <c r="K28" s="81">
        <f t="shared" si="5"/>
        <v>0</v>
      </c>
      <c r="L28" s="80">
        <f t="shared" si="6"/>
        <v>1447.5</v>
      </c>
      <c r="M28" s="81"/>
      <c r="N28" s="81">
        <f t="shared" si="7"/>
        <v>0</v>
      </c>
      <c r="O28" s="80">
        <f t="shared" si="8"/>
        <v>1892.5</v>
      </c>
      <c r="P28" s="81"/>
      <c r="Q28" s="85">
        <f t="shared" si="9"/>
        <v>0</v>
      </c>
      <c r="AC28" s="91">
        <v>54</v>
      </c>
      <c r="AD28" s="92">
        <v>316.12299999999999</v>
      </c>
      <c r="AE28" s="48">
        <v>392.17099999999999</v>
      </c>
      <c r="AF28" s="48">
        <v>509.25</v>
      </c>
      <c r="AG28" s="48">
        <v>602.56400000000008</v>
      </c>
      <c r="AH28" s="48">
        <v>746.221</v>
      </c>
      <c r="AI28" s="48">
        <v>959.71799999999996</v>
      </c>
      <c r="AJ28" s="48">
        <v>1177.192</v>
      </c>
      <c r="AK28" s="48">
        <v>1435.6000000000001</v>
      </c>
      <c r="AL28" s="48">
        <v>1721.4590000000001</v>
      </c>
      <c r="AM28" s="57"/>
      <c r="AN28" s="57"/>
      <c r="AO28" s="57"/>
      <c r="AP28" s="57"/>
      <c r="AQ28" s="57"/>
      <c r="AR28" s="57"/>
      <c r="AS28" s="50"/>
      <c r="CLL28" s="79">
        <v>169</v>
      </c>
      <c r="CLM28" s="80" t="s">
        <v>27</v>
      </c>
      <c r="CLN28" s="81"/>
      <c r="CLO28" s="81"/>
      <c r="CLP28" s="80">
        <v>1012.5</v>
      </c>
      <c r="CLQ28" s="81"/>
      <c r="CLR28" s="81"/>
      <c r="CLS28" s="80">
        <v>1265</v>
      </c>
      <c r="CLT28" s="81"/>
      <c r="CLU28" s="81"/>
      <c r="CLV28" s="80">
        <v>1447.5</v>
      </c>
      <c r="CLW28" s="81"/>
      <c r="CLX28" s="81"/>
      <c r="CLY28" s="80">
        <v>1892.5</v>
      </c>
      <c r="CLZ28" s="81"/>
      <c r="CMA28" s="81"/>
    </row>
    <row r="29" spans="2:46 2352:2367" ht="25" customHeight="1" x14ac:dyDescent="0.5">
      <c r="B29" s="83">
        <v>219</v>
      </c>
      <c r="C29" s="84" t="s">
        <v>27</v>
      </c>
      <c r="D29" s="80" t="s">
        <v>27</v>
      </c>
      <c r="E29" s="80" t="s">
        <v>27</v>
      </c>
      <c r="F29" s="80">
        <f t="shared" si="2"/>
        <v>1257.5</v>
      </c>
      <c r="G29" s="81"/>
      <c r="H29" s="81">
        <f t="shared" si="3"/>
        <v>0</v>
      </c>
      <c r="I29" s="80">
        <f t="shared" si="4"/>
        <v>1515</v>
      </c>
      <c r="J29" s="81"/>
      <c r="K29" s="81">
        <f t="shared" si="5"/>
        <v>0</v>
      </c>
      <c r="L29" s="80">
        <f t="shared" si="6"/>
        <v>1955</v>
      </c>
      <c r="M29" s="81"/>
      <c r="N29" s="81">
        <f t="shared" si="7"/>
        <v>0</v>
      </c>
      <c r="O29" s="80">
        <f t="shared" si="8"/>
        <v>2230</v>
      </c>
      <c r="P29" s="81"/>
      <c r="Q29" s="85">
        <f t="shared" si="9"/>
        <v>0</v>
      </c>
      <c r="AC29" s="91">
        <v>57</v>
      </c>
      <c r="AD29" s="92">
        <v>317.38399999999996</v>
      </c>
      <c r="AE29" s="48">
        <v>400.70699999999999</v>
      </c>
      <c r="AF29" s="48">
        <v>510.60799999999995</v>
      </c>
      <c r="AG29" s="48">
        <v>609.06299999999999</v>
      </c>
      <c r="AH29" s="48">
        <v>817.80700000000013</v>
      </c>
      <c r="AI29" s="48">
        <v>960.97900000000004</v>
      </c>
      <c r="AJ29" s="48">
        <v>1202.703</v>
      </c>
      <c r="AK29" s="48">
        <v>1491.7630000000001</v>
      </c>
      <c r="AL29" s="48">
        <v>1722.7200000000003</v>
      </c>
      <c r="AM29" s="57"/>
      <c r="AN29" s="57"/>
      <c r="AO29" s="57"/>
      <c r="AP29" s="57"/>
      <c r="AQ29" s="57"/>
      <c r="AR29" s="57"/>
      <c r="AS29" s="50"/>
      <c r="CLL29" s="79">
        <v>219</v>
      </c>
      <c r="CLM29" s="80" t="s">
        <v>27</v>
      </c>
      <c r="CLN29" s="81"/>
      <c r="CLO29" s="81"/>
      <c r="CLP29" s="80">
        <v>1257.5</v>
      </c>
      <c r="CLQ29" s="81"/>
      <c r="CLR29" s="81"/>
      <c r="CLS29" s="80">
        <v>1515</v>
      </c>
      <c r="CLT29" s="81"/>
      <c r="CLU29" s="81"/>
      <c r="CLV29" s="80">
        <v>1955</v>
      </c>
      <c r="CLW29" s="81"/>
      <c r="CLX29" s="81"/>
      <c r="CLY29" s="80">
        <v>2230</v>
      </c>
      <c r="CLZ29" s="81"/>
      <c r="CMA29" s="81"/>
    </row>
    <row r="30" spans="2:46 2352:2367" ht="25" customHeight="1" x14ac:dyDescent="0.5">
      <c r="B30" s="83">
        <v>273</v>
      </c>
      <c r="C30" s="84" t="s">
        <v>27</v>
      </c>
      <c r="D30" s="80" t="s">
        <v>27</v>
      </c>
      <c r="E30" s="80" t="s">
        <v>27</v>
      </c>
      <c r="F30" s="80">
        <f t="shared" si="2"/>
        <v>1522.5</v>
      </c>
      <c r="G30" s="81"/>
      <c r="H30" s="81">
        <f t="shared" si="3"/>
        <v>0</v>
      </c>
      <c r="I30" s="80">
        <f t="shared" si="4"/>
        <v>1705</v>
      </c>
      <c r="J30" s="81"/>
      <c r="K30" s="81">
        <f t="shared" si="5"/>
        <v>0</v>
      </c>
      <c r="L30" s="80">
        <f t="shared" si="6"/>
        <v>2890</v>
      </c>
      <c r="M30" s="81"/>
      <c r="N30" s="81">
        <f t="shared" si="7"/>
        <v>0</v>
      </c>
      <c r="O30" s="80">
        <f t="shared" si="8"/>
        <v>2920</v>
      </c>
      <c r="P30" s="81"/>
      <c r="Q30" s="85">
        <f t="shared" si="9"/>
        <v>0</v>
      </c>
      <c r="AC30" s="91">
        <v>60</v>
      </c>
      <c r="AD30" s="92">
        <v>322.33100000000002</v>
      </c>
      <c r="AE30" s="48">
        <v>407.69100000000003</v>
      </c>
      <c r="AF30" s="48">
        <v>523.41200000000003</v>
      </c>
      <c r="AG30" s="48">
        <v>669.39699999999993</v>
      </c>
      <c r="AH30" s="48">
        <v>828.76800000000003</v>
      </c>
      <c r="AI30" s="48">
        <v>962.33699999999999</v>
      </c>
      <c r="AJ30" s="48">
        <v>1261.7759999999998</v>
      </c>
      <c r="AK30" s="48">
        <v>1541.6209999999999</v>
      </c>
      <c r="AL30" s="48">
        <v>1723.981</v>
      </c>
      <c r="AM30" s="57"/>
      <c r="AN30" s="57"/>
      <c r="AO30" s="57"/>
      <c r="AP30" s="57"/>
      <c r="AQ30" s="57"/>
      <c r="AR30" s="57"/>
      <c r="AS30" s="50"/>
      <c r="CLL30" s="79">
        <v>273</v>
      </c>
      <c r="CLM30" s="80" t="s">
        <v>27</v>
      </c>
      <c r="CLN30" s="81"/>
      <c r="CLO30" s="81"/>
      <c r="CLP30" s="80">
        <v>1522.5</v>
      </c>
      <c r="CLQ30" s="81"/>
      <c r="CLR30" s="81"/>
      <c r="CLS30" s="80">
        <v>1705</v>
      </c>
      <c r="CLT30" s="81"/>
      <c r="CLU30" s="81"/>
      <c r="CLV30" s="80">
        <v>2890</v>
      </c>
      <c r="CLW30" s="81"/>
      <c r="CLX30" s="81"/>
      <c r="CLY30" s="80">
        <v>2920</v>
      </c>
      <c r="CLZ30" s="81"/>
      <c r="CMA30" s="81"/>
    </row>
    <row r="31" spans="2:46 2352:2367" ht="25" customHeight="1" x14ac:dyDescent="0.5">
      <c r="B31" s="83">
        <v>377</v>
      </c>
      <c r="C31" s="84" t="s">
        <v>27</v>
      </c>
      <c r="D31" s="80" t="s">
        <v>27</v>
      </c>
      <c r="E31" s="80" t="s">
        <v>27</v>
      </c>
      <c r="F31" s="80">
        <f t="shared" si="2"/>
        <v>2087.5</v>
      </c>
      <c r="G31" s="81"/>
      <c r="H31" s="81">
        <f t="shared" si="3"/>
        <v>0</v>
      </c>
      <c r="I31" s="80">
        <f t="shared" si="4"/>
        <v>2560</v>
      </c>
      <c r="J31" s="81"/>
      <c r="K31" s="81">
        <f t="shared" si="5"/>
        <v>0</v>
      </c>
      <c r="L31" s="80">
        <f t="shared" si="6"/>
        <v>3625</v>
      </c>
      <c r="M31" s="81"/>
      <c r="N31" s="81">
        <f t="shared" si="7"/>
        <v>0</v>
      </c>
      <c r="O31" s="80">
        <f t="shared" si="8"/>
        <v>3655</v>
      </c>
      <c r="P31" s="81"/>
      <c r="Q31" s="85">
        <f t="shared" si="9"/>
        <v>0</v>
      </c>
      <c r="AC31" s="91">
        <v>64</v>
      </c>
      <c r="AD31" s="92">
        <v>323.97999999999996</v>
      </c>
      <c r="AE31" s="48">
        <v>439.50700000000006</v>
      </c>
      <c r="AF31" s="48">
        <v>546.69200000000001</v>
      </c>
      <c r="AG31" s="48">
        <v>701.79500000000007</v>
      </c>
      <c r="AH31" s="48">
        <v>881.53599999999994</v>
      </c>
      <c r="AI31" s="48">
        <v>1107.643</v>
      </c>
      <c r="AJ31" s="48">
        <v>1328.415</v>
      </c>
      <c r="AK31" s="48">
        <v>1640.3669999999997</v>
      </c>
      <c r="AL31" s="48">
        <v>1856.289</v>
      </c>
      <c r="AM31" s="57"/>
      <c r="AN31" s="57"/>
      <c r="AO31" s="57"/>
      <c r="AP31" s="57"/>
      <c r="AQ31" s="57"/>
      <c r="AR31" s="57"/>
      <c r="AS31" s="50"/>
      <c r="CLL31" s="79">
        <v>377</v>
      </c>
      <c r="CLM31" s="80" t="s">
        <v>27</v>
      </c>
      <c r="CLN31" s="81"/>
      <c r="CLO31" s="81"/>
      <c r="CLP31" s="80">
        <v>2087.5</v>
      </c>
      <c r="CLQ31" s="81"/>
      <c r="CLR31" s="81"/>
      <c r="CLS31" s="80">
        <v>2560</v>
      </c>
      <c r="CLT31" s="81"/>
      <c r="CLU31" s="81"/>
      <c r="CLV31" s="80">
        <v>3625</v>
      </c>
      <c r="CLW31" s="81"/>
      <c r="CLX31" s="81"/>
      <c r="CLY31" s="80">
        <v>3655</v>
      </c>
      <c r="CLZ31" s="81"/>
      <c r="CMA31" s="81"/>
    </row>
    <row r="32" spans="2:46 2352:2367" ht="25" customHeight="1" x14ac:dyDescent="0.5">
      <c r="B32" s="83">
        <v>426</v>
      </c>
      <c r="C32" s="84" t="s">
        <v>27</v>
      </c>
      <c r="D32" s="80" t="s">
        <v>27</v>
      </c>
      <c r="E32" s="80" t="s">
        <v>27</v>
      </c>
      <c r="F32" s="80">
        <f t="shared" si="2"/>
        <v>2187.5</v>
      </c>
      <c r="G32" s="81"/>
      <c r="H32" s="81">
        <f t="shared" si="3"/>
        <v>0</v>
      </c>
      <c r="I32" s="80">
        <f t="shared" si="4"/>
        <v>3095</v>
      </c>
      <c r="J32" s="81"/>
      <c r="K32" s="81">
        <f t="shared" si="5"/>
        <v>0</v>
      </c>
      <c r="L32" s="80">
        <f t="shared" si="6"/>
        <v>4287.5</v>
      </c>
      <c r="M32" s="81"/>
      <c r="N32" s="81">
        <f t="shared" si="7"/>
        <v>0</v>
      </c>
      <c r="O32" s="80">
        <f t="shared" si="8"/>
        <v>4317.5</v>
      </c>
      <c r="P32" s="81"/>
      <c r="Q32" s="85">
        <f t="shared" si="9"/>
        <v>0</v>
      </c>
      <c r="AC32" s="91">
        <v>70</v>
      </c>
      <c r="AD32" s="92">
        <v>373.25600000000003</v>
      </c>
      <c r="AE32" s="48">
        <v>467.83100000000002</v>
      </c>
      <c r="AF32" s="48">
        <v>549.21400000000006</v>
      </c>
      <c r="AG32" s="48">
        <v>731.96199999999999</v>
      </c>
      <c r="AH32" s="48">
        <v>884.05799999999988</v>
      </c>
      <c r="AI32" s="48">
        <v>1110.165</v>
      </c>
      <c r="AJ32" s="48">
        <v>1331.0340000000001</v>
      </c>
      <c r="AK32" s="48">
        <v>1642.9859999999999</v>
      </c>
      <c r="AL32" s="48">
        <v>1930.203</v>
      </c>
      <c r="AM32" s="48"/>
      <c r="AN32" s="48"/>
      <c r="AO32" s="48"/>
      <c r="AP32" s="48"/>
      <c r="AQ32" s="48"/>
      <c r="AR32" s="48"/>
      <c r="AS32" s="93"/>
      <c r="CLL32" s="79">
        <v>426</v>
      </c>
      <c r="CLM32" s="80" t="s">
        <v>27</v>
      </c>
      <c r="CLN32" s="81"/>
      <c r="CLO32" s="81"/>
      <c r="CLP32" s="80">
        <v>2187.5</v>
      </c>
      <c r="CLQ32" s="81"/>
      <c r="CLR32" s="81"/>
      <c r="CLS32" s="80">
        <v>3095</v>
      </c>
      <c r="CLT32" s="81"/>
      <c r="CLU32" s="81"/>
      <c r="CLV32" s="80">
        <v>4287.5</v>
      </c>
      <c r="CLW32" s="81"/>
      <c r="CLX32" s="81"/>
      <c r="CLY32" s="80">
        <v>4317.5</v>
      </c>
      <c r="CLZ32" s="81"/>
      <c r="CMA32" s="81"/>
    </row>
    <row r="33" spans="2:45 2352:2367" ht="25" customHeight="1" thickBot="1" x14ac:dyDescent="0.55000000000000004">
      <c r="B33" s="94">
        <v>508</v>
      </c>
      <c r="C33" s="95" t="s">
        <v>27</v>
      </c>
      <c r="D33" s="96" t="s">
        <v>27</v>
      </c>
      <c r="E33" s="96" t="s">
        <v>27</v>
      </c>
      <c r="F33" s="96">
        <f t="shared" si="2"/>
        <v>2620</v>
      </c>
      <c r="G33" s="97"/>
      <c r="H33" s="97">
        <f t="shared" si="3"/>
        <v>0</v>
      </c>
      <c r="I33" s="96">
        <f t="shared" si="4"/>
        <v>3225</v>
      </c>
      <c r="J33" s="97"/>
      <c r="K33" s="97">
        <f t="shared" si="5"/>
        <v>0</v>
      </c>
      <c r="L33" s="96">
        <f t="shared" si="6"/>
        <v>4787.5</v>
      </c>
      <c r="M33" s="97"/>
      <c r="N33" s="97">
        <f t="shared" si="7"/>
        <v>0</v>
      </c>
      <c r="O33" s="96">
        <f t="shared" si="8"/>
        <v>4822.5</v>
      </c>
      <c r="P33" s="97"/>
      <c r="Q33" s="98">
        <f t="shared" si="9"/>
        <v>0</v>
      </c>
      <c r="AC33" s="91">
        <v>76</v>
      </c>
      <c r="AD33" s="92">
        <v>379.27000000000004</v>
      </c>
      <c r="AE33" s="48">
        <v>476.27000000000004</v>
      </c>
      <c r="AF33" s="48">
        <v>586.36500000000001</v>
      </c>
      <c r="AG33" s="48">
        <v>734.5809999999999</v>
      </c>
      <c r="AH33" s="48">
        <v>920.91800000000001</v>
      </c>
      <c r="AI33" s="48">
        <v>1137.0340000000001</v>
      </c>
      <c r="AJ33" s="48">
        <v>1333.556</v>
      </c>
      <c r="AK33" s="48">
        <v>1645.5080000000003</v>
      </c>
      <c r="AL33" s="48">
        <v>1932.8219999999999</v>
      </c>
      <c r="AM33" s="48"/>
      <c r="AN33" s="48"/>
      <c r="AO33" s="48"/>
      <c r="AP33" s="48"/>
      <c r="AQ33" s="48"/>
      <c r="AR33" s="48"/>
      <c r="AS33" s="93"/>
      <c r="CLL33" s="79">
        <v>508</v>
      </c>
      <c r="CLM33" s="80" t="s">
        <v>27</v>
      </c>
      <c r="CLN33" s="81"/>
      <c r="CLO33" s="81"/>
      <c r="CLP33" s="80">
        <v>2620</v>
      </c>
      <c r="CLQ33" s="81"/>
      <c r="CLR33" s="81"/>
      <c r="CLS33" s="80">
        <v>3225</v>
      </c>
      <c r="CLT33" s="81"/>
      <c r="CLU33" s="81"/>
      <c r="CLV33" s="80">
        <v>4787.5</v>
      </c>
      <c r="CLW33" s="81"/>
      <c r="CLX33" s="81"/>
      <c r="CLY33" s="80">
        <v>4822.5</v>
      </c>
      <c r="CLZ33" s="81"/>
      <c r="CMA33" s="81"/>
    </row>
    <row r="34" spans="2:45 2352:2367" ht="14.4" x14ac:dyDescent="0.3">
      <c r="AC34" s="91">
        <v>89</v>
      </c>
      <c r="AD34" s="92">
        <v>416.22700000000003</v>
      </c>
      <c r="AE34" s="48">
        <v>509.05599999999993</v>
      </c>
      <c r="AF34" s="48">
        <v>615.65899999999999</v>
      </c>
      <c r="AG34" s="48">
        <v>832.64799999999991</v>
      </c>
      <c r="AH34" s="48">
        <v>1016.5600000000001</v>
      </c>
      <c r="AI34" s="48">
        <v>1232.191</v>
      </c>
      <c r="AJ34" s="48">
        <v>1387.682</v>
      </c>
      <c r="AK34" s="48">
        <v>1909.93</v>
      </c>
      <c r="AL34" s="48">
        <v>2169.114</v>
      </c>
      <c r="AM34" s="48"/>
      <c r="AN34" s="48"/>
      <c r="AO34" s="48"/>
      <c r="AP34" s="48"/>
      <c r="AQ34" s="48"/>
      <c r="AR34" s="48"/>
      <c r="AS34" s="93"/>
    </row>
    <row r="35" spans="2:45 2352:2367" ht="25" customHeight="1" x14ac:dyDescent="0.35">
      <c r="B35" s="125" t="s">
        <v>34</v>
      </c>
      <c r="C35" s="125"/>
      <c r="D35" s="110">
        <f>SUM(E12:E33,H12:H33,K12:K33,N12:N33,Q12:Q33)</f>
        <v>0</v>
      </c>
      <c r="E35" s="111"/>
      <c r="AC35" s="91">
        <v>108</v>
      </c>
      <c r="AD35" s="92">
        <v>470.25599999999997</v>
      </c>
      <c r="AE35" s="48">
        <v>610.71199999999999</v>
      </c>
      <c r="AF35" s="48">
        <v>741.17700000000002</v>
      </c>
      <c r="AG35" s="48">
        <v>863.68799999999999</v>
      </c>
      <c r="AH35" s="48">
        <v>1088.146</v>
      </c>
      <c r="AI35" s="48">
        <v>1414.6480000000001</v>
      </c>
      <c r="AJ35" s="48">
        <v>1553.5519999999999</v>
      </c>
      <c r="AK35" s="48">
        <v>2212.473</v>
      </c>
      <c r="AL35" s="48">
        <v>2368.7400000000002</v>
      </c>
      <c r="AM35" s="48"/>
      <c r="AN35" s="48"/>
      <c r="AO35" s="48"/>
      <c r="AP35" s="48"/>
      <c r="AQ35" s="48"/>
      <c r="AR35" s="48"/>
      <c r="AS35" s="93"/>
    </row>
    <row r="36" spans="2:45 2352:2367" ht="14.4" x14ac:dyDescent="0.3">
      <c r="AC36" s="91">
        <v>114</v>
      </c>
      <c r="AD36" s="92">
        <v>487.71600000000007</v>
      </c>
      <c r="AE36" s="48">
        <v>637.19299999999998</v>
      </c>
      <c r="AF36" s="48">
        <v>760.96500000000003</v>
      </c>
      <c r="AG36" s="48">
        <v>1018.6940000000001</v>
      </c>
      <c r="AH36" s="48">
        <v>1090.6680000000001</v>
      </c>
      <c r="AI36" s="48">
        <v>1417.2669999999998</v>
      </c>
      <c r="AJ36" s="48">
        <v>1556.1709999999998</v>
      </c>
      <c r="AK36" s="48">
        <v>2215.0919999999996</v>
      </c>
      <c r="AL36" s="48">
        <v>2371.3589999999999</v>
      </c>
      <c r="AM36" s="48"/>
      <c r="AN36" s="48"/>
      <c r="AO36" s="48"/>
      <c r="AP36" s="48"/>
      <c r="AQ36" s="48"/>
      <c r="AR36" s="48"/>
      <c r="AS36" s="93"/>
    </row>
    <row r="37" spans="2:45 2352:2367" ht="14.4" x14ac:dyDescent="0.3">
      <c r="AC37" s="91">
        <v>133</v>
      </c>
      <c r="AD37" s="92">
        <v>595.96799999999996</v>
      </c>
      <c r="AE37" s="48">
        <v>695.19900000000007</v>
      </c>
      <c r="AF37" s="48">
        <v>887.55000000000007</v>
      </c>
      <c r="AG37" s="48">
        <v>1066.03</v>
      </c>
      <c r="AH37" s="48">
        <v>1227.2440000000001</v>
      </c>
      <c r="AI37" s="48">
        <v>1449.8590000000002</v>
      </c>
      <c r="AJ37" s="48">
        <v>1789.2619999999997</v>
      </c>
      <c r="AK37" s="48">
        <v>2286.096</v>
      </c>
      <c r="AL37" s="48">
        <v>2546.056</v>
      </c>
      <c r="AM37" s="48"/>
      <c r="AN37" s="48"/>
      <c r="AO37" s="48"/>
      <c r="AP37" s="48"/>
      <c r="AQ37" s="48"/>
      <c r="AR37" s="48"/>
      <c r="AS37" s="93"/>
    </row>
    <row r="38" spans="2:45 2352:2367" ht="14.4" x14ac:dyDescent="0.3">
      <c r="AC38" s="91">
        <v>159</v>
      </c>
      <c r="AD38" s="92">
        <v>750.29500000000007</v>
      </c>
      <c r="AE38" s="48">
        <v>796.56399999999996</v>
      </c>
      <c r="AF38" s="48">
        <v>1013.7469999999998</v>
      </c>
      <c r="AG38" s="48">
        <v>1197.5619999999999</v>
      </c>
      <c r="AH38" s="48">
        <v>1431.1380000000001</v>
      </c>
      <c r="AI38" s="48">
        <v>1669.1759999999999</v>
      </c>
      <c r="AJ38" s="48">
        <v>2094.8119999999999</v>
      </c>
      <c r="AK38" s="48">
        <v>2333.6260000000002</v>
      </c>
      <c r="AL38" s="48">
        <v>2887.3019999999997</v>
      </c>
      <c r="AM38" s="48"/>
      <c r="AN38" s="48"/>
      <c r="AO38" s="48"/>
      <c r="AP38" s="48"/>
      <c r="AQ38" s="48"/>
      <c r="AR38" s="48"/>
      <c r="AS38" s="93"/>
    </row>
    <row r="39" spans="2:45 2352:2367" ht="14.4" x14ac:dyDescent="0.3">
      <c r="B39" s="34"/>
      <c r="C39" s="65"/>
      <c r="D39" s="34"/>
      <c r="E39" s="34"/>
      <c r="F39" s="65"/>
      <c r="G39" s="34"/>
      <c r="H39" s="34"/>
      <c r="I39" s="65"/>
      <c r="J39" s="34"/>
      <c r="K39" s="34"/>
      <c r="L39" s="65"/>
      <c r="M39" s="34"/>
      <c r="N39" s="34"/>
      <c r="O39" s="65"/>
      <c r="P39" s="34"/>
      <c r="Q39" s="34"/>
      <c r="R39" s="65"/>
      <c r="S39" s="34"/>
      <c r="T39" s="34"/>
      <c r="U39" s="65"/>
      <c r="V39" s="34"/>
      <c r="W39" s="34"/>
      <c r="X39" s="65"/>
      <c r="Y39" s="34"/>
      <c r="Z39" s="34"/>
      <c r="AA39" s="65"/>
      <c r="AC39" s="91">
        <v>165</v>
      </c>
      <c r="AD39" s="92">
        <v>0</v>
      </c>
      <c r="AE39" s="48">
        <v>842.54200000000003</v>
      </c>
      <c r="AF39" s="48">
        <v>1051.0919999999999</v>
      </c>
      <c r="AG39" s="48">
        <v>1253.8219999999999</v>
      </c>
      <c r="AH39" s="48">
        <v>1476.7280000000001</v>
      </c>
      <c r="AI39" s="48">
        <v>1793.433</v>
      </c>
      <c r="AJ39" s="48">
        <v>2097.3339999999998</v>
      </c>
      <c r="AK39" s="48">
        <v>2578.5510000000004</v>
      </c>
      <c r="AL39" s="48">
        <v>2889.8239999999996</v>
      </c>
      <c r="AM39" s="48"/>
      <c r="AN39" s="48"/>
      <c r="AO39" s="48"/>
      <c r="AP39" s="48"/>
      <c r="AQ39" s="48"/>
      <c r="AR39" s="48"/>
      <c r="AS39" s="93"/>
    </row>
    <row r="40" spans="2:45 2352:2367" ht="14.4" x14ac:dyDescent="0.3">
      <c r="B40" s="99"/>
      <c r="C40" s="65"/>
      <c r="D40" s="34"/>
      <c r="E40" s="34"/>
      <c r="F40" s="65"/>
      <c r="G40" s="34"/>
      <c r="H40" s="34"/>
      <c r="I40" s="65"/>
      <c r="J40" s="34"/>
      <c r="K40" s="34"/>
      <c r="L40" s="65"/>
      <c r="M40" s="34"/>
      <c r="N40" s="34"/>
      <c r="O40" s="65"/>
      <c r="P40" s="34"/>
      <c r="Q40" s="34"/>
      <c r="R40" s="65"/>
      <c r="S40" s="34"/>
      <c r="T40" s="34"/>
      <c r="U40" s="65"/>
      <c r="V40" s="34"/>
      <c r="W40" s="34"/>
      <c r="X40" s="65"/>
      <c r="Y40" s="34"/>
      <c r="Z40" s="34"/>
      <c r="AA40" s="65"/>
      <c r="AC40" s="91">
        <v>169</v>
      </c>
      <c r="AD40" s="92">
        <v>0</v>
      </c>
      <c r="AE40" s="48">
        <v>895.69799999999998</v>
      </c>
      <c r="AF40" s="48">
        <v>1095.615</v>
      </c>
      <c r="AG40" s="48">
        <v>1454.5149999999999</v>
      </c>
      <c r="AH40" s="48">
        <v>1607.3869999999997</v>
      </c>
      <c r="AI40" s="48">
        <v>1937.4780000000001</v>
      </c>
      <c r="AJ40" s="48">
        <v>2298.7060000000001</v>
      </c>
      <c r="AK40" s="48">
        <v>2914.268</v>
      </c>
      <c r="AL40" s="48">
        <v>3072.7660000000001</v>
      </c>
      <c r="AM40" s="48"/>
      <c r="AN40" s="48"/>
      <c r="AO40" s="48"/>
      <c r="AP40" s="48"/>
      <c r="AQ40" s="48"/>
      <c r="AR40" s="48"/>
      <c r="AS40" s="93"/>
    </row>
    <row r="41" spans="2:45 2352:2367" ht="14.4" x14ac:dyDescent="0.3">
      <c r="B41" s="99"/>
      <c r="C41" s="65"/>
      <c r="D41" s="34"/>
      <c r="E41" s="34"/>
      <c r="F41" s="65"/>
      <c r="G41" s="34"/>
      <c r="H41" s="34"/>
      <c r="I41" s="65"/>
      <c r="J41" s="34"/>
      <c r="K41" s="34"/>
      <c r="L41" s="65"/>
      <c r="M41" s="34"/>
      <c r="N41" s="34"/>
      <c r="O41" s="65"/>
      <c r="P41" s="34"/>
      <c r="Q41" s="34"/>
      <c r="R41" s="65"/>
      <c r="S41" s="34"/>
      <c r="T41" s="34"/>
      <c r="U41" s="65"/>
      <c r="V41" s="34"/>
      <c r="W41" s="34"/>
      <c r="X41" s="65"/>
      <c r="Y41" s="34"/>
      <c r="Z41" s="34"/>
      <c r="AA41" s="65"/>
      <c r="AC41" s="91">
        <v>219</v>
      </c>
      <c r="AD41" s="92">
        <v>0</v>
      </c>
      <c r="AE41" s="48">
        <v>1039.355</v>
      </c>
      <c r="AF41" s="48">
        <v>1307.6569999999999</v>
      </c>
      <c r="AG41" s="48">
        <v>1575.4740000000002</v>
      </c>
      <c r="AH41" s="48">
        <v>1808.953</v>
      </c>
      <c r="AI41" s="48">
        <v>2133.806</v>
      </c>
      <c r="AJ41" s="48">
        <v>2556.7260000000001</v>
      </c>
      <c r="AK41" s="48">
        <v>2935.7049999999999</v>
      </c>
      <c r="AL41" s="48">
        <v>3323.22</v>
      </c>
      <c r="AM41" s="48"/>
      <c r="AN41" s="48"/>
      <c r="AO41" s="48"/>
      <c r="AP41" s="48"/>
      <c r="AQ41" s="48"/>
      <c r="AR41" s="48"/>
      <c r="AS41" s="93"/>
    </row>
    <row r="42" spans="2:45 2352:2367" ht="14.4" x14ac:dyDescent="0.3">
      <c r="B42" s="99"/>
      <c r="C42" s="65"/>
      <c r="D42" s="34"/>
      <c r="E42" s="34"/>
      <c r="F42" s="65"/>
      <c r="G42" s="34"/>
      <c r="H42" s="34"/>
      <c r="I42" s="65"/>
      <c r="J42" s="34"/>
      <c r="K42" s="34"/>
      <c r="L42" s="65"/>
      <c r="M42" s="34"/>
      <c r="N42" s="34"/>
      <c r="O42" s="65"/>
      <c r="P42" s="34"/>
      <c r="Q42" s="34"/>
      <c r="R42" s="65"/>
      <c r="S42" s="34"/>
      <c r="T42" s="34"/>
      <c r="U42" s="65"/>
      <c r="V42" s="34"/>
      <c r="W42" s="34"/>
      <c r="X42" s="65"/>
      <c r="Y42" s="34"/>
      <c r="Z42" s="34"/>
      <c r="AA42" s="65"/>
      <c r="AC42" s="91">
        <v>273</v>
      </c>
      <c r="AD42" s="92">
        <v>0</v>
      </c>
      <c r="AE42" s="48">
        <v>1253.24</v>
      </c>
      <c r="AF42" s="48">
        <v>1549.769</v>
      </c>
      <c r="AG42" s="48">
        <v>2103.4449999999997</v>
      </c>
      <c r="AH42" s="48">
        <v>2222.076</v>
      </c>
      <c r="AI42" s="48">
        <v>2607.36</v>
      </c>
      <c r="AJ42" s="48">
        <v>2923.386</v>
      </c>
      <c r="AK42" s="48">
        <v>3339.71</v>
      </c>
      <c r="AL42" s="48">
        <v>3655.1539999999995</v>
      </c>
      <c r="AM42" s="48"/>
      <c r="AN42" s="48"/>
      <c r="AO42" s="48"/>
      <c r="AP42" s="48"/>
      <c r="AQ42" s="48"/>
      <c r="AR42" s="48"/>
      <c r="AS42" s="93"/>
    </row>
    <row r="43" spans="2:45 2352:2367" x14ac:dyDescent="0.35">
      <c r="B43" s="99"/>
      <c r="C43" s="65"/>
      <c r="D43" s="34"/>
      <c r="E43" s="34"/>
      <c r="F43" s="65"/>
      <c r="G43" s="34"/>
      <c r="H43" s="34"/>
      <c r="I43" s="65"/>
      <c r="J43" s="34"/>
      <c r="K43" s="34"/>
      <c r="L43" s="65"/>
      <c r="M43" s="34"/>
      <c r="N43" s="34"/>
      <c r="O43" s="65"/>
      <c r="P43" s="34"/>
      <c r="Q43" s="34"/>
      <c r="R43" s="65"/>
      <c r="S43" s="34"/>
      <c r="T43" s="34"/>
      <c r="U43" s="65"/>
      <c r="V43" s="34"/>
      <c r="W43" s="34"/>
      <c r="X43" s="65"/>
      <c r="Y43" s="34"/>
      <c r="Z43" s="34"/>
      <c r="AA43" s="65"/>
      <c r="AC43" s="91">
        <v>325</v>
      </c>
      <c r="AD43" s="92">
        <v>0</v>
      </c>
      <c r="AE43" s="48">
        <v>1622.81</v>
      </c>
      <c r="AF43" s="48">
        <v>1917.8840000000002</v>
      </c>
      <c r="AG43" s="48">
        <v>2244.192</v>
      </c>
      <c r="AH43" s="48">
        <v>2631.0280000000002</v>
      </c>
      <c r="AI43" s="48">
        <v>3348.9249999999997</v>
      </c>
      <c r="AJ43" s="48">
        <v>3400.9169999999999</v>
      </c>
      <c r="AK43" s="48">
        <v>4395.1670000000004</v>
      </c>
      <c r="AL43" s="48">
        <v>4441.5329999999994</v>
      </c>
      <c r="AM43" s="48"/>
      <c r="AN43" s="48"/>
      <c r="AO43" s="48"/>
      <c r="AP43" s="48"/>
      <c r="AQ43" s="48"/>
      <c r="AR43" s="48"/>
      <c r="AS43" s="93"/>
    </row>
    <row r="44" spans="2:45 2352:2367" x14ac:dyDescent="0.35">
      <c r="B44" s="99"/>
      <c r="C44" s="65"/>
      <c r="D44" s="34"/>
      <c r="E44" s="34"/>
      <c r="F44" s="65"/>
      <c r="G44" s="34"/>
      <c r="H44" s="34"/>
      <c r="I44" s="65"/>
      <c r="J44" s="34"/>
      <c r="K44" s="34"/>
      <c r="L44" s="65"/>
      <c r="M44" s="34"/>
      <c r="N44" s="34"/>
      <c r="O44" s="65"/>
      <c r="P44" s="34"/>
      <c r="Q44" s="34"/>
      <c r="R44" s="65"/>
      <c r="S44" s="34"/>
      <c r="T44" s="34"/>
      <c r="U44" s="65"/>
      <c r="V44" s="34"/>
      <c r="W44" s="34"/>
      <c r="X44" s="65"/>
      <c r="Y44" s="34"/>
      <c r="Z44" s="34"/>
      <c r="AA44" s="65"/>
      <c r="AC44" s="91">
        <v>375</v>
      </c>
      <c r="AD44" s="92">
        <v>0</v>
      </c>
      <c r="AE44" s="48">
        <v>0</v>
      </c>
      <c r="AF44" s="48">
        <v>0</v>
      </c>
      <c r="AG44" s="48">
        <v>2283.5739999999996</v>
      </c>
      <c r="AH44" s="48">
        <v>2829.2960000000003</v>
      </c>
      <c r="AI44" s="48">
        <v>3462.9</v>
      </c>
      <c r="AJ44" s="48">
        <v>4074.6789999999996</v>
      </c>
      <c r="AK44" s="48">
        <v>4467.9170000000004</v>
      </c>
      <c r="AL44" s="48">
        <v>4484.6979999999994</v>
      </c>
      <c r="AM44" s="48"/>
      <c r="AN44" s="48"/>
      <c r="AO44" s="48"/>
      <c r="AP44" s="48"/>
      <c r="AQ44" s="48"/>
      <c r="AR44" s="48"/>
      <c r="AS44" s="93"/>
    </row>
    <row r="45" spans="2:45 2352:2367" x14ac:dyDescent="0.35">
      <c r="B45" s="99"/>
      <c r="C45" s="65"/>
      <c r="D45" s="34"/>
      <c r="E45" s="34"/>
      <c r="F45" s="65"/>
      <c r="G45" s="34"/>
      <c r="H45" s="34"/>
      <c r="I45" s="65"/>
      <c r="J45" s="34"/>
      <c r="K45" s="34"/>
      <c r="L45" s="65"/>
      <c r="M45" s="34"/>
      <c r="N45" s="34"/>
      <c r="O45" s="65"/>
      <c r="P45" s="34"/>
      <c r="Q45" s="34"/>
      <c r="R45" s="65"/>
      <c r="S45" s="34"/>
      <c r="T45" s="34"/>
      <c r="U45" s="65"/>
      <c r="V45" s="34"/>
      <c r="W45" s="34"/>
      <c r="X45" s="65"/>
      <c r="Y45" s="34"/>
      <c r="Z45" s="34"/>
      <c r="AA45" s="65"/>
      <c r="AC45" s="91">
        <v>406</v>
      </c>
      <c r="AD45" s="92">
        <v>0</v>
      </c>
      <c r="AE45" s="48">
        <v>0</v>
      </c>
      <c r="AF45" s="48">
        <v>0</v>
      </c>
      <c r="AG45" s="48">
        <v>2559.5389999999998</v>
      </c>
      <c r="AH45" s="48">
        <v>3027.0789999999997</v>
      </c>
      <c r="AI45" s="48">
        <v>3742.6480000000001</v>
      </c>
      <c r="AJ45" s="48">
        <v>4098.7350000000006</v>
      </c>
      <c r="AK45" s="48">
        <v>4988.0309999999999</v>
      </c>
      <c r="AL45" s="48">
        <v>5005.2</v>
      </c>
      <c r="AM45" s="48"/>
      <c r="AN45" s="48"/>
      <c r="AO45" s="48"/>
      <c r="AP45" s="48"/>
      <c r="AQ45" s="48"/>
      <c r="AR45" s="48"/>
      <c r="AS45" s="93"/>
    </row>
    <row r="46" spans="2:45 2352:2367" x14ac:dyDescent="0.35">
      <c r="B46" s="99"/>
      <c r="C46" s="65"/>
      <c r="D46" s="34"/>
      <c r="E46" s="34"/>
      <c r="F46" s="65"/>
      <c r="G46" s="34"/>
      <c r="H46" s="34"/>
      <c r="I46" s="65"/>
      <c r="J46" s="34"/>
      <c r="K46" s="34"/>
      <c r="L46" s="65"/>
      <c r="M46" s="34"/>
      <c r="N46" s="34"/>
      <c r="O46" s="65"/>
      <c r="P46" s="34"/>
      <c r="Q46" s="34"/>
      <c r="R46" s="65"/>
      <c r="S46" s="34"/>
      <c r="T46" s="34"/>
      <c r="U46" s="65"/>
      <c r="V46" s="34"/>
      <c r="W46" s="34"/>
      <c r="X46" s="65"/>
      <c r="Y46" s="34"/>
      <c r="Z46" s="34"/>
      <c r="AA46" s="65"/>
      <c r="AC46" s="91">
        <v>426</v>
      </c>
      <c r="AD46" s="92">
        <v>0</v>
      </c>
      <c r="AE46" s="48">
        <v>0</v>
      </c>
      <c r="AF46" s="48">
        <v>0</v>
      </c>
      <c r="AG46" s="48">
        <v>2742.0930000000003</v>
      </c>
      <c r="AH46" s="48">
        <v>3043.4719999999998</v>
      </c>
      <c r="AI46" s="48">
        <v>3759.3319999999999</v>
      </c>
      <c r="AJ46" s="48">
        <v>4115.71</v>
      </c>
      <c r="AK46" s="48">
        <v>5005.2</v>
      </c>
      <c r="AL46" s="48">
        <v>5022.7570000000005</v>
      </c>
      <c r="AM46" s="48"/>
      <c r="AN46" s="48"/>
      <c r="AO46" s="48"/>
      <c r="AP46" s="48"/>
      <c r="AQ46" s="48"/>
      <c r="AR46" s="48"/>
      <c r="AS46" s="93"/>
    </row>
    <row r="47" spans="2:45 2352:2367" x14ac:dyDescent="0.35">
      <c r="B47" s="99"/>
      <c r="C47" s="65"/>
      <c r="D47" s="34"/>
      <c r="E47" s="34"/>
      <c r="F47" s="65"/>
      <c r="G47" s="34"/>
      <c r="H47" s="34"/>
      <c r="I47" s="65"/>
      <c r="J47" s="34"/>
      <c r="K47" s="34"/>
      <c r="L47" s="65"/>
      <c r="M47" s="34"/>
      <c r="N47" s="34"/>
      <c r="O47" s="65"/>
      <c r="P47" s="34"/>
      <c r="Q47" s="34"/>
      <c r="R47" s="65"/>
      <c r="S47" s="34"/>
      <c r="T47" s="34"/>
      <c r="U47" s="65"/>
      <c r="V47" s="34"/>
      <c r="W47" s="34"/>
      <c r="X47" s="65"/>
      <c r="Y47" s="34"/>
      <c r="Z47" s="34"/>
      <c r="AA47" s="65"/>
      <c r="AC47" s="91">
        <v>457</v>
      </c>
      <c r="AD47" s="92">
        <v>0</v>
      </c>
      <c r="AE47" s="48">
        <v>0</v>
      </c>
      <c r="AF47" s="48">
        <v>0</v>
      </c>
      <c r="AG47" s="48">
        <v>2918.3419999999996</v>
      </c>
      <c r="AH47" s="48">
        <v>3531.6729999999998</v>
      </c>
      <c r="AI47" s="48">
        <v>3840.3270000000002</v>
      </c>
      <c r="AJ47" s="48">
        <v>4554.0529999999999</v>
      </c>
      <c r="AK47" s="48">
        <v>5644.0420000000004</v>
      </c>
      <c r="AL47" s="48">
        <v>5701.0779999999995</v>
      </c>
      <c r="AM47" s="48"/>
      <c r="AN47" s="48"/>
      <c r="AO47" s="48"/>
      <c r="AP47" s="48"/>
      <c r="AQ47" s="48"/>
      <c r="AR47" s="48"/>
      <c r="AS47" s="93"/>
    </row>
    <row r="48" spans="2:45 2352:2367" x14ac:dyDescent="0.35">
      <c r="B48" s="99"/>
      <c r="C48" s="65"/>
      <c r="D48" s="34"/>
      <c r="E48" s="34"/>
      <c r="F48" s="65"/>
      <c r="G48" s="34"/>
      <c r="H48" s="34"/>
      <c r="I48" s="65"/>
      <c r="J48" s="34"/>
      <c r="K48" s="34"/>
      <c r="L48" s="65"/>
      <c r="M48" s="34"/>
      <c r="N48" s="34"/>
      <c r="O48" s="65"/>
      <c r="P48" s="34"/>
      <c r="Q48" s="34"/>
      <c r="R48" s="65"/>
      <c r="S48" s="34"/>
      <c r="T48" s="34"/>
      <c r="U48" s="65"/>
      <c r="V48" s="34"/>
      <c r="W48" s="34"/>
      <c r="X48" s="65"/>
      <c r="Y48" s="34"/>
      <c r="Z48" s="34"/>
      <c r="AA48" s="65"/>
      <c r="AC48" s="91">
        <v>508</v>
      </c>
      <c r="AD48" s="92">
        <v>0</v>
      </c>
      <c r="AE48" s="48">
        <v>0</v>
      </c>
      <c r="AF48" s="48">
        <v>0</v>
      </c>
      <c r="AG48" s="48">
        <v>0</v>
      </c>
      <c r="AH48" s="48">
        <v>3594.4319999999998</v>
      </c>
      <c r="AI48" s="48">
        <v>4239.7729999999992</v>
      </c>
      <c r="AJ48" s="48">
        <v>4624.3779999999997</v>
      </c>
      <c r="AK48" s="48">
        <v>5718.1500000000005</v>
      </c>
      <c r="AL48" s="48">
        <v>6268.625</v>
      </c>
      <c r="AM48" s="48"/>
      <c r="AN48" s="48"/>
      <c r="AO48" s="48"/>
      <c r="AP48" s="48"/>
      <c r="AQ48" s="48"/>
      <c r="AR48" s="48"/>
      <c r="AS48" s="93"/>
    </row>
    <row r="49" spans="2:45" x14ac:dyDescent="0.35">
      <c r="B49" s="99"/>
      <c r="C49" s="65"/>
      <c r="D49" s="34"/>
      <c r="E49" s="34"/>
      <c r="F49" s="65"/>
      <c r="G49" s="34"/>
      <c r="H49" s="34"/>
      <c r="I49" s="65"/>
      <c r="J49" s="34"/>
      <c r="K49" s="34"/>
      <c r="L49" s="65"/>
      <c r="M49" s="34"/>
      <c r="N49" s="34"/>
      <c r="O49" s="65"/>
      <c r="P49" s="34"/>
      <c r="Q49" s="34"/>
      <c r="R49" s="65"/>
      <c r="S49" s="34"/>
      <c r="T49" s="34"/>
      <c r="U49" s="65"/>
      <c r="V49" s="34"/>
      <c r="W49" s="34"/>
      <c r="X49" s="65"/>
      <c r="Y49" s="34"/>
      <c r="Z49" s="34"/>
      <c r="AA49" s="65"/>
      <c r="AC49" s="91">
        <v>530</v>
      </c>
      <c r="AD49" s="92">
        <v>0</v>
      </c>
      <c r="AE49" s="48">
        <v>0</v>
      </c>
      <c r="AF49" s="48">
        <v>0</v>
      </c>
      <c r="AG49" s="48">
        <v>0</v>
      </c>
      <c r="AH49" s="48">
        <v>3621.9800000000005</v>
      </c>
      <c r="AI49" s="48">
        <v>4644.2629999999999</v>
      </c>
      <c r="AJ49" s="48">
        <v>4760.4690000000001</v>
      </c>
      <c r="AK49" s="48">
        <v>5750.7420000000002</v>
      </c>
      <c r="AL49" s="48">
        <v>6661.7659999999996</v>
      </c>
      <c r="AM49" s="48"/>
      <c r="AN49" s="48"/>
      <c r="AO49" s="48"/>
      <c r="AP49" s="48"/>
      <c r="AQ49" s="48"/>
      <c r="AR49" s="48"/>
      <c r="AS49" s="93"/>
    </row>
    <row r="50" spans="2:45" x14ac:dyDescent="0.35">
      <c r="B50" s="99"/>
      <c r="C50" s="65"/>
      <c r="D50" s="34"/>
      <c r="E50" s="34"/>
      <c r="F50" s="65"/>
      <c r="G50" s="34"/>
      <c r="H50" s="34"/>
      <c r="I50" s="65"/>
      <c r="J50" s="34"/>
      <c r="K50" s="34"/>
      <c r="L50" s="65"/>
      <c r="M50" s="34"/>
      <c r="N50" s="34"/>
      <c r="O50" s="65"/>
      <c r="P50" s="34"/>
      <c r="Q50" s="34"/>
      <c r="R50" s="65"/>
      <c r="S50" s="34"/>
      <c r="T50" s="34"/>
      <c r="U50" s="65"/>
      <c r="V50" s="34"/>
      <c r="W50" s="34"/>
      <c r="X50" s="65"/>
      <c r="Y50" s="34"/>
      <c r="Z50" s="34"/>
      <c r="AA50" s="65"/>
      <c r="AC50" s="91">
        <v>630</v>
      </c>
      <c r="AD50" s="92">
        <v>0</v>
      </c>
      <c r="AE50" s="48">
        <v>0</v>
      </c>
      <c r="AF50" s="48">
        <v>0</v>
      </c>
      <c r="AG50" s="48">
        <v>0</v>
      </c>
      <c r="AH50" s="48">
        <v>4716.3339999999998</v>
      </c>
      <c r="AI50" s="48">
        <v>5289.8949999999995</v>
      </c>
      <c r="AJ50" s="48">
        <v>5302.1170000000002</v>
      </c>
      <c r="AK50" s="48">
        <v>6751.6850000000004</v>
      </c>
      <c r="AL50" s="48">
        <v>7232.0290000000005</v>
      </c>
      <c r="AM50" s="48"/>
      <c r="AN50" s="48"/>
      <c r="AO50" s="48"/>
      <c r="AP50" s="48"/>
      <c r="AQ50" s="48"/>
      <c r="AR50" s="48"/>
      <c r="AS50" s="93"/>
    </row>
    <row r="51" spans="2:45" x14ac:dyDescent="0.35">
      <c r="B51" s="99"/>
      <c r="C51" s="65"/>
      <c r="D51" s="34"/>
      <c r="E51" s="34"/>
      <c r="F51" s="65"/>
      <c r="G51" s="34"/>
      <c r="H51" s="34"/>
      <c r="I51" s="65"/>
      <c r="J51" s="34"/>
      <c r="K51" s="34"/>
      <c r="L51" s="65"/>
      <c r="M51" s="34"/>
      <c r="N51" s="34"/>
      <c r="O51" s="65"/>
      <c r="P51" s="34"/>
      <c r="Q51" s="34"/>
      <c r="R51" s="65"/>
      <c r="S51" s="34"/>
      <c r="T51" s="34"/>
      <c r="U51" s="65"/>
      <c r="V51" s="34"/>
      <c r="W51" s="34"/>
      <c r="X51" s="65"/>
      <c r="Y51" s="34"/>
      <c r="Z51" s="34"/>
      <c r="AA51" s="65"/>
      <c r="AC51" s="91">
        <v>720</v>
      </c>
      <c r="AD51" s="92">
        <v>0</v>
      </c>
      <c r="AE51" s="48">
        <v>0</v>
      </c>
      <c r="AF51" s="48">
        <v>0</v>
      </c>
      <c r="AG51" s="48">
        <v>0</v>
      </c>
      <c r="AH51" s="48">
        <v>5347.7070000000003</v>
      </c>
      <c r="AI51" s="48">
        <v>6022.3420000000006</v>
      </c>
      <c r="AJ51" s="48">
        <v>6893.1109999999999</v>
      </c>
      <c r="AK51" s="48">
        <v>7989.2110000000002</v>
      </c>
      <c r="AL51" s="48">
        <v>8407.8629999999994</v>
      </c>
      <c r="AM51" s="48"/>
      <c r="AN51" s="48"/>
      <c r="AO51" s="48"/>
      <c r="AP51" s="48"/>
      <c r="AQ51" s="48"/>
      <c r="AR51" s="48"/>
      <c r="AS51" s="93"/>
    </row>
    <row r="52" spans="2:45" x14ac:dyDescent="0.35">
      <c r="B52" s="100"/>
      <c r="C52" s="100"/>
      <c r="D52" s="100"/>
      <c r="E52" s="100"/>
      <c r="F52" s="100"/>
      <c r="G52" s="100"/>
      <c r="AC52" s="91">
        <v>820</v>
      </c>
      <c r="AD52" s="92">
        <v>0</v>
      </c>
      <c r="AE52" s="48">
        <v>0</v>
      </c>
      <c r="AF52" s="48">
        <v>0</v>
      </c>
      <c r="AG52" s="48">
        <v>0</v>
      </c>
      <c r="AH52" s="48">
        <v>6093.9279999999999</v>
      </c>
      <c r="AI52" s="48">
        <v>6675.6369999999997</v>
      </c>
      <c r="AJ52" s="48">
        <v>7467.3510000000006</v>
      </c>
      <c r="AK52" s="48">
        <v>8497.3940000000002</v>
      </c>
      <c r="AL52" s="48">
        <v>9234.3029999999999</v>
      </c>
      <c r="AM52" s="101"/>
      <c r="AN52" s="101"/>
      <c r="AO52" s="101"/>
      <c r="AP52" s="101"/>
      <c r="AQ52" s="101"/>
      <c r="AR52" s="101"/>
      <c r="AS52" s="50"/>
    </row>
    <row r="53" spans="2:45" ht="15" thickBot="1" x14ac:dyDescent="0.4">
      <c r="B53" s="100"/>
      <c r="C53" s="100"/>
      <c r="D53" s="100"/>
      <c r="E53" s="100"/>
      <c r="F53" s="100"/>
      <c r="G53" s="100"/>
      <c r="AC53" s="102">
        <v>1020</v>
      </c>
      <c r="AD53" s="103">
        <v>0</v>
      </c>
      <c r="AE53" s="53">
        <v>0</v>
      </c>
      <c r="AF53" s="53">
        <v>0</v>
      </c>
      <c r="AG53" s="53">
        <v>0</v>
      </c>
      <c r="AH53" s="53">
        <v>7273.5450000000001</v>
      </c>
      <c r="AI53" s="53">
        <v>8490.1190000000006</v>
      </c>
      <c r="AJ53" s="53">
        <v>8845.527</v>
      </c>
      <c r="AK53" s="53">
        <v>10287.723</v>
      </c>
      <c r="AL53" s="53">
        <v>11344.247000000001</v>
      </c>
      <c r="AM53" s="104"/>
      <c r="AN53" s="104"/>
      <c r="AO53" s="104"/>
      <c r="AP53" s="104"/>
      <c r="AQ53" s="104"/>
      <c r="AR53" s="104"/>
      <c r="AS53" s="55"/>
    </row>
  </sheetData>
  <mergeCells count="14">
    <mergeCell ref="B35:C35"/>
    <mergeCell ref="D35:E35"/>
    <mergeCell ref="E3:G4"/>
    <mergeCell ref="I3:L5"/>
    <mergeCell ref="M3:Q5"/>
    <mergeCell ref="E5:F5"/>
    <mergeCell ref="B6:G8"/>
    <mergeCell ref="I6:J6"/>
    <mergeCell ref="I7:J7"/>
    <mergeCell ref="B10:B11"/>
    <mergeCell ref="C10:Q10"/>
    <mergeCell ref="CLL10:CLL11"/>
    <mergeCell ref="CLM10:CMA10"/>
    <mergeCell ref="AD15:AS16"/>
  </mergeCells>
  <hyperlinks>
    <hyperlink ref="I8" r:id="rId1"/>
  </hyperlinks>
  <pageMargins left="0.7" right="0.7" top="0.75" bottom="0.75" header="0.3" footer="0.3"/>
  <pageSetup paperSize="9" scale="49" fitToHeight="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272"/>
  <sheetViews>
    <sheetView zoomScale="70" zoomScaleNormal="70" workbookViewId="0">
      <selection activeCell="P59" sqref="P59"/>
    </sheetView>
  </sheetViews>
  <sheetFormatPr defaultRowHeight="14.5" x14ac:dyDescent="0.35"/>
  <cols>
    <col min="1" max="1" width="4.90625" customWidth="1"/>
    <col min="2" max="2" width="17.90625" customWidth="1"/>
    <col min="3" max="3" width="18.36328125" customWidth="1"/>
    <col min="4" max="4" width="18.453125" customWidth="1"/>
    <col min="5" max="5" width="19.08984375" customWidth="1"/>
    <col min="6" max="6" width="15.453125" customWidth="1"/>
    <col min="7" max="7" width="7.453125" customWidth="1"/>
    <col min="9" max="16" width="8.54296875" customWidth="1"/>
    <col min="17" max="17" width="9.453125" customWidth="1"/>
    <col min="18" max="23" width="8.54296875" customWidth="1"/>
    <col min="24" max="24" width="9.6328125" customWidth="1"/>
    <col min="25" max="25" width="8.453125" customWidth="1"/>
    <col min="26" max="26" width="4.54296875" customWidth="1"/>
    <col min="29" max="45" width="9.08984375" customWidth="1"/>
    <col min="60" max="144" width="9.08984375" style="1"/>
  </cols>
  <sheetData>
    <row r="1" spans="1:59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14.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s="1" customFormat="1" ht="14.4" x14ac:dyDescent="0.3"/>
    <row r="7" spans="1:59" s="1" customFormat="1" ht="14.4" x14ac:dyDescent="0.3"/>
    <row r="8" spans="1:59" s="1" customFormat="1" ht="15" thickBot="1" x14ac:dyDescent="0.35"/>
    <row r="9" spans="1:59" ht="25.5" customHeight="1" x14ac:dyDescent="0.35">
      <c r="A9" s="1"/>
      <c r="B9" s="35" t="s">
        <v>2</v>
      </c>
      <c r="C9" s="163" t="s">
        <v>19</v>
      </c>
      <c r="D9" s="164"/>
      <c r="E9" s="165" t="s">
        <v>3</v>
      </c>
      <c r="F9" s="168">
        <v>0</v>
      </c>
      <c r="G9" s="169"/>
      <c r="H9" s="169"/>
      <c r="I9" s="170"/>
      <c r="J9" s="34"/>
      <c r="K9" s="34"/>
      <c r="L9" s="3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x14ac:dyDescent="0.35">
      <c r="A10" s="1"/>
      <c r="B10" s="36" t="s">
        <v>0</v>
      </c>
      <c r="C10" s="177">
        <v>100</v>
      </c>
      <c r="D10" s="178"/>
      <c r="E10" s="166"/>
      <c r="F10" s="171"/>
      <c r="G10" s="172"/>
      <c r="H10" s="172"/>
      <c r="I10" s="173"/>
      <c r="J10" s="34"/>
      <c r="K10" s="34"/>
      <c r="L10" s="3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ht="15" thickBot="1" x14ac:dyDescent="0.4">
      <c r="A11" s="1"/>
      <c r="B11" s="37" t="s">
        <v>1</v>
      </c>
      <c r="C11" s="179">
        <v>1000</v>
      </c>
      <c r="D11" s="180"/>
      <c r="E11" s="167"/>
      <c r="F11" s="174"/>
      <c r="G11" s="175"/>
      <c r="H11" s="175"/>
      <c r="I11" s="176"/>
      <c r="J11" s="34"/>
      <c r="K11" s="34"/>
      <c r="L11" s="3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x14ac:dyDescent="0.35">
      <c r="A12" s="1"/>
      <c r="B12" s="1"/>
      <c r="C12" s="1"/>
      <c r="D12" s="1"/>
      <c r="E12" s="1"/>
      <c r="F12" s="1"/>
      <c r="G12" s="162" t="s">
        <v>23</v>
      </c>
      <c r="H12" s="162"/>
      <c r="I12" s="162"/>
      <c r="J12" s="34"/>
      <c r="K12" s="34"/>
      <c r="L12" s="3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ht="15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 ht="25.5" customHeight="1" thickBot="1" x14ac:dyDescent="0.4">
      <c r="A15" s="1"/>
      <c r="B15" s="144" t="s">
        <v>20</v>
      </c>
      <c r="C15" s="145"/>
      <c r="D15" s="145"/>
      <c r="E15" s="145"/>
      <c r="F15" s="146"/>
      <c r="G15" s="14"/>
      <c r="H15" s="147" t="s">
        <v>21</v>
      </c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9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ht="15" customHeight="1" x14ac:dyDescent="0.35">
      <c r="A16" s="1"/>
      <c r="B16" s="150" t="s">
        <v>4</v>
      </c>
      <c r="C16" s="153" t="s">
        <v>5</v>
      </c>
      <c r="D16" s="153" t="s">
        <v>6</v>
      </c>
      <c r="E16" s="153" t="s">
        <v>7</v>
      </c>
      <c r="F16" s="156" t="s">
        <v>8</v>
      </c>
      <c r="G16" s="15"/>
      <c r="H16" s="159" t="s">
        <v>22</v>
      </c>
      <c r="I16" s="138" t="s">
        <v>18</v>
      </c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40"/>
      <c r="Y16" s="1"/>
      <c r="Z16" s="1"/>
      <c r="AA16" s="1"/>
      <c r="AB16" s="1"/>
      <c r="AC16" s="135" t="s">
        <v>22</v>
      </c>
      <c r="AD16" s="129" t="s">
        <v>18</v>
      </c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59" ht="15" thickBot="1" x14ac:dyDescent="0.4">
      <c r="A17" s="1"/>
      <c r="B17" s="151"/>
      <c r="C17" s="154"/>
      <c r="D17" s="154"/>
      <c r="E17" s="154"/>
      <c r="F17" s="157"/>
      <c r="G17" s="14"/>
      <c r="H17" s="160"/>
      <c r="I17" s="141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3"/>
      <c r="Y17" s="1"/>
      <c r="Z17" s="1"/>
      <c r="AA17" s="1"/>
      <c r="AB17" s="1"/>
      <c r="AC17" s="136"/>
      <c r="AD17" s="132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4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ht="15" thickBot="1" x14ac:dyDescent="0.4">
      <c r="A18" s="1"/>
      <c r="B18" s="152"/>
      <c r="C18" s="155"/>
      <c r="D18" s="155"/>
      <c r="E18" s="155"/>
      <c r="F18" s="158"/>
      <c r="G18" s="14"/>
      <c r="H18" s="161"/>
      <c r="I18" s="22">
        <v>20</v>
      </c>
      <c r="J18" s="23">
        <v>30</v>
      </c>
      <c r="K18" s="23">
        <v>40</v>
      </c>
      <c r="L18" s="23">
        <v>50</v>
      </c>
      <c r="M18" s="23">
        <v>60</v>
      </c>
      <c r="N18" s="23">
        <v>70</v>
      </c>
      <c r="O18" s="23">
        <v>80</v>
      </c>
      <c r="P18" s="23">
        <v>90</v>
      </c>
      <c r="Q18" s="23">
        <v>100</v>
      </c>
      <c r="R18" s="23">
        <v>110</v>
      </c>
      <c r="S18" s="23">
        <v>120</v>
      </c>
      <c r="T18" s="23">
        <v>130</v>
      </c>
      <c r="U18" s="23">
        <v>140</v>
      </c>
      <c r="V18" s="23">
        <v>150</v>
      </c>
      <c r="W18" s="23">
        <v>160</v>
      </c>
      <c r="X18" s="24">
        <v>170</v>
      </c>
      <c r="Y18" s="1"/>
      <c r="Z18" s="1"/>
      <c r="AA18" s="1"/>
      <c r="AB18" s="1"/>
      <c r="AC18" s="137"/>
      <c r="AD18" s="38">
        <v>20</v>
      </c>
      <c r="AE18" s="39">
        <v>30</v>
      </c>
      <c r="AF18" s="39">
        <v>40</v>
      </c>
      <c r="AG18" s="39">
        <v>50</v>
      </c>
      <c r="AH18" s="39">
        <v>60</v>
      </c>
      <c r="AI18" s="39">
        <v>70</v>
      </c>
      <c r="AJ18" s="39">
        <v>80</v>
      </c>
      <c r="AK18" s="39">
        <v>90</v>
      </c>
      <c r="AL18" s="39">
        <v>100</v>
      </c>
      <c r="AM18" s="39">
        <v>110</v>
      </c>
      <c r="AN18" s="39">
        <v>120</v>
      </c>
      <c r="AO18" s="39">
        <v>130</v>
      </c>
      <c r="AP18" s="39">
        <v>140</v>
      </c>
      <c r="AQ18" s="39">
        <v>150</v>
      </c>
      <c r="AR18" s="39">
        <v>160</v>
      </c>
      <c r="AS18" s="40">
        <v>170</v>
      </c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 ht="14.4" x14ac:dyDescent="0.3">
      <c r="A19" s="1"/>
      <c r="B19" s="2" t="s">
        <v>9</v>
      </c>
      <c r="C19" s="3">
        <v>18</v>
      </c>
      <c r="D19" s="3">
        <v>16</v>
      </c>
      <c r="E19" s="3">
        <v>10</v>
      </c>
      <c r="F19" s="4">
        <v>17.3</v>
      </c>
      <c r="G19" s="16"/>
      <c r="H19" s="18">
        <v>18</v>
      </c>
      <c r="I19" s="25">
        <f t="shared" ref="I19:Q34" si="0">ROUND(AD19*(1-$F$9),1)</f>
        <v>0</v>
      </c>
      <c r="J19" s="26">
        <f t="shared" si="0"/>
        <v>0</v>
      </c>
      <c r="K19" s="26">
        <f t="shared" si="0"/>
        <v>0</v>
      </c>
      <c r="L19" s="26">
        <f t="shared" si="0"/>
        <v>0</v>
      </c>
      <c r="M19" s="26">
        <f t="shared" si="0"/>
        <v>0</v>
      </c>
      <c r="N19" s="26">
        <f t="shared" si="0"/>
        <v>0</v>
      </c>
      <c r="O19" s="26">
        <f t="shared" si="0"/>
        <v>0</v>
      </c>
      <c r="P19" s="26">
        <f t="shared" si="0"/>
        <v>0</v>
      </c>
      <c r="Q19" s="26"/>
      <c r="R19" s="26"/>
      <c r="S19" s="26"/>
      <c r="T19" s="26"/>
      <c r="U19" s="26"/>
      <c r="V19" s="26"/>
      <c r="W19" s="26"/>
      <c r="X19" s="27"/>
      <c r="Y19" s="1"/>
      <c r="Z19" s="1"/>
      <c r="AA19" s="1"/>
      <c r="AB19" s="1"/>
      <c r="AC19" s="41">
        <v>18</v>
      </c>
      <c r="AD19" s="42"/>
      <c r="AE19" s="43"/>
      <c r="AF19" s="43"/>
      <c r="AG19" s="43"/>
      <c r="AH19" s="43"/>
      <c r="AI19" s="43"/>
      <c r="AJ19" s="43"/>
      <c r="AK19" s="43"/>
      <c r="AL19" s="43"/>
      <c r="AM19" s="44"/>
      <c r="AN19" s="44"/>
      <c r="AO19" s="44"/>
      <c r="AP19" s="44"/>
      <c r="AQ19" s="44"/>
      <c r="AR19" s="44"/>
      <c r="AS19" s="45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ht="14.4" x14ac:dyDescent="0.3">
      <c r="A20" s="1"/>
      <c r="B20" s="5" t="s">
        <v>10</v>
      </c>
      <c r="C20" s="6">
        <v>22</v>
      </c>
      <c r="D20" s="6">
        <v>20</v>
      </c>
      <c r="E20" s="6">
        <v>15</v>
      </c>
      <c r="F20" s="7">
        <v>21.3</v>
      </c>
      <c r="G20" s="16"/>
      <c r="H20" s="19">
        <v>21</v>
      </c>
      <c r="I20" s="28">
        <f t="shared" si="0"/>
        <v>0</v>
      </c>
      <c r="J20" s="29">
        <f t="shared" si="0"/>
        <v>0</v>
      </c>
      <c r="K20" s="29">
        <f t="shared" si="0"/>
        <v>0</v>
      </c>
      <c r="L20" s="29">
        <f t="shared" si="0"/>
        <v>0</v>
      </c>
      <c r="M20" s="29">
        <f t="shared" si="0"/>
        <v>0</v>
      </c>
      <c r="N20" s="29">
        <f t="shared" si="0"/>
        <v>0</v>
      </c>
      <c r="O20" s="29">
        <f t="shared" si="0"/>
        <v>0</v>
      </c>
      <c r="P20" s="29">
        <f t="shared" si="0"/>
        <v>0</v>
      </c>
      <c r="Q20" s="29">
        <f t="shared" si="0"/>
        <v>0</v>
      </c>
      <c r="R20" s="29"/>
      <c r="S20" s="29"/>
      <c r="T20" s="29"/>
      <c r="U20" s="29"/>
      <c r="V20" s="29"/>
      <c r="W20" s="29"/>
      <c r="X20" s="30"/>
      <c r="Y20" s="1"/>
      <c r="Z20" s="1"/>
      <c r="AA20" s="1"/>
      <c r="AB20" s="1"/>
      <c r="AC20" s="46">
        <v>21</v>
      </c>
      <c r="AD20" s="47"/>
      <c r="AE20" s="48"/>
      <c r="AF20" s="48"/>
      <c r="AG20" s="48"/>
      <c r="AH20" s="48"/>
      <c r="AI20" s="48"/>
      <c r="AJ20" s="48"/>
      <c r="AK20" s="48"/>
      <c r="AL20" s="48"/>
      <c r="AM20" s="49"/>
      <c r="AN20" s="49"/>
      <c r="AO20" s="49"/>
      <c r="AP20" s="49"/>
      <c r="AQ20" s="49"/>
      <c r="AR20" s="49"/>
      <c r="AS20" s="50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 ht="14.4" x14ac:dyDescent="0.3">
      <c r="A21" s="1"/>
      <c r="B21" s="5" t="s">
        <v>11</v>
      </c>
      <c r="C21" s="6"/>
      <c r="D21" s="6">
        <v>25</v>
      </c>
      <c r="E21" s="6"/>
      <c r="F21" s="7">
        <v>25</v>
      </c>
      <c r="G21" s="16"/>
      <c r="H21" s="19">
        <v>25</v>
      </c>
      <c r="I21" s="28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0"/>
        <v>0</v>
      </c>
      <c r="M21" s="29">
        <f t="shared" si="0"/>
        <v>0</v>
      </c>
      <c r="N21" s="29">
        <f t="shared" si="0"/>
        <v>0</v>
      </c>
      <c r="O21" s="29">
        <f t="shared" si="0"/>
        <v>0</v>
      </c>
      <c r="P21" s="29">
        <f t="shared" si="0"/>
        <v>0</v>
      </c>
      <c r="Q21" s="29">
        <f t="shared" si="0"/>
        <v>0</v>
      </c>
      <c r="R21" s="29"/>
      <c r="S21" s="29"/>
      <c r="T21" s="29"/>
      <c r="U21" s="29"/>
      <c r="V21" s="29"/>
      <c r="W21" s="29"/>
      <c r="X21" s="30"/>
      <c r="Y21" s="1"/>
      <c r="Z21" s="1"/>
      <c r="AA21" s="1"/>
      <c r="AB21" s="1"/>
      <c r="AC21" s="46">
        <v>25</v>
      </c>
      <c r="AD21" s="47"/>
      <c r="AE21" s="48"/>
      <c r="AF21" s="48"/>
      <c r="AG21" s="48"/>
      <c r="AH21" s="48"/>
      <c r="AI21" s="48"/>
      <c r="AJ21" s="48"/>
      <c r="AK21" s="48"/>
      <c r="AL21" s="48"/>
      <c r="AM21" s="49"/>
      <c r="AN21" s="49"/>
      <c r="AO21" s="49"/>
      <c r="AP21" s="49"/>
      <c r="AQ21" s="49"/>
      <c r="AR21" s="49"/>
      <c r="AS21" s="50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ht="14.4" x14ac:dyDescent="0.3">
      <c r="A22" s="1"/>
      <c r="B22" s="5" t="s">
        <v>12</v>
      </c>
      <c r="C22" s="6">
        <v>28</v>
      </c>
      <c r="D22" s="6"/>
      <c r="E22" s="6">
        <v>20</v>
      </c>
      <c r="F22" s="7">
        <v>26.8</v>
      </c>
      <c r="G22" s="16"/>
      <c r="H22" s="19">
        <v>28</v>
      </c>
      <c r="I22" s="28">
        <f t="shared" si="0"/>
        <v>0</v>
      </c>
      <c r="J22" s="29">
        <f t="shared" si="0"/>
        <v>0</v>
      </c>
      <c r="K22" s="29">
        <f t="shared" si="0"/>
        <v>0</v>
      </c>
      <c r="L22" s="29">
        <f t="shared" si="0"/>
        <v>0</v>
      </c>
      <c r="M22" s="29">
        <f t="shared" si="0"/>
        <v>0</v>
      </c>
      <c r="N22" s="29">
        <f t="shared" si="0"/>
        <v>0</v>
      </c>
      <c r="O22" s="29">
        <f t="shared" si="0"/>
        <v>0</v>
      </c>
      <c r="P22" s="29">
        <f t="shared" si="0"/>
        <v>0</v>
      </c>
      <c r="Q22" s="29">
        <f t="shared" si="0"/>
        <v>0</v>
      </c>
      <c r="R22" s="29"/>
      <c r="S22" s="29"/>
      <c r="T22" s="29"/>
      <c r="U22" s="29"/>
      <c r="V22" s="29"/>
      <c r="W22" s="29"/>
      <c r="X22" s="30"/>
      <c r="Y22" s="1"/>
      <c r="Z22" s="1"/>
      <c r="AA22" s="1"/>
      <c r="AB22" s="1"/>
      <c r="AC22" s="46">
        <v>28</v>
      </c>
      <c r="AD22" s="47"/>
      <c r="AE22" s="48"/>
      <c r="AF22" s="48"/>
      <c r="AG22" s="48"/>
      <c r="AH22" s="48"/>
      <c r="AI22" s="48"/>
      <c r="AJ22" s="48"/>
      <c r="AK22" s="48"/>
      <c r="AL22" s="48"/>
      <c r="AM22" s="49"/>
      <c r="AN22" s="49"/>
      <c r="AO22" s="49"/>
      <c r="AP22" s="49"/>
      <c r="AQ22" s="49"/>
      <c r="AR22" s="49"/>
      <c r="AS22" s="50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ht="14.4" x14ac:dyDescent="0.3">
      <c r="A23" s="1"/>
      <c r="B23" s="5"/>
      <c r="C23" s="6"/>
      <c r="D23" s="6">
        <v>32</v>
      </c>
      <c r="E23" s="6"/>
      <c r="F23" s="7">
        <v>32</v>
      </c>
      <c r="G23" s="16"/>
      <c r="H23" s="19">
        <v>32</v>
      </c>
      <c r="I23" s="28">
        <f t="shared" si="0"/>
        <v>0</v>
      </c>
      <c r="J23" s="29">
        <f t="shared" si="0"/>
        <v>0</v>
      </c>
      <c r="K23" s="29">
        <f t="shared" si="0"/>
        <v>0</v>
      </c>
      <c r="L23" s="29">
        <f t="shared" si="0"/>
        <v>0</v>
      </c>
      <c r="M23" s="29">
        <f t="shared" si="0"/>
        <v>0</v>
      </c>
      <c r="N23" s="29">
        <f t="shared" si="0"/>
        <v>0</v>
      </c>
      <c r="O23" s="29">
        <f t="shared" si="0"/>
        <v>0</v>
      </c>
      <c r="P23" s="29">
        <f t="shared" si="0"/>
        <v>0</v>
      </c>
      <c r="Q23" s="29">
        <f t="shared" si="0"/>
        <v>0</v>
      </c>
      <c r="R23" s="29"/>
      <c r="S23" s="29"/>
      <c r="T23" s="29"/>
      <c r="U23" s="29"/>
      <c r="V23" s="29"/>
      <c r="W23" s="29"/>
      <c r="X23" s="30"/>
      <c r="Y23" s="1"/>
      <c r="Z23" s="1"/>
      <c r="AA23" s="1"/>
      <c r="AB23" s="1"/>
      <c r="AC23" s="46">
        <v>32</v>
      </c>
      <c r="AD23" s="47"/>
      <c r="AE23" s="48"/>
      <c r="AF23" s="48"/>
      <c r="AG23" s="48"/>
      <c r="AH23" s="48"/>
      <c r="AI23" s="48"/>
      <c r="AJ23" s="48"/>
      <c r="AK23" s="48"/>
      <c r="AL23" s="48"/>
      <c r="AM23" s="49"/>
      <c r="AN23" s="49"/>
      <c r="AO23" s="49"/>
      <c r="AP23" s="49"/>
      <c r="AQ23" s="49"/>
      <c r="AR23" s="49"/>
      <c r="AS23" s="50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ht="14.4" x14ac:dyDescent="0.3">
      <c r="A24" s="1"/>
      <c r="B24" s="5" t="s">
        <v>13</v>
      </c>
      <c r="C24" s="6">
        <v>35</v>
      </c>
      <c r="D24" s="6"/>
      <c r="E24" s="6">
        <v>25</v>
      </c>
      <c r="F24" s="7">
        <v>33.5</v>
      </c>
      <c r="G24" s="16"/>
      <c r="H24" s="19">
        <v>35</v>
      </c>
      <c r="I24" s="28">
        <f t="shared" si="0"/>
        <v>0</v>
      </c>
      <c r="J24" s="29">
        <f t="shared" si="0"/>
        <v>0</v>
      </c>
      <c r="K24" s="29">
        <f t="shared" si="0"/>
        <v>0</v>
      </c>
      <c r="L24" s="29">
        <f t="shared" si="0"/>
        <v>0</v>
      </c>
      <c r="M24" s="29">
        <f t="shared" si="0"/>
        <v>0</v>
      </c>
      <c r="N24" s="29">
        <f t="shared" si="0"/>
        <v>0</v>
      </c>
      <c r="O24" s="29">
        <f t="shared" si="0"/>
        <v>0</v>
      </c>
      <c r="P24" s="29">
        <f t="shared" si="0"/>
        <v>0</v>
      </c>
      <c r="Q24" s="29">
        <f t="shared" si="0"/>
        <v>0</v>
      </c>
      <c r="R24" s="29"/>
      <c r="S24" s="29"/>
      <c r="T24" s="29"/>
      <c r="U24" s="29"/>
      <c r="V24" s="29"/>
      <c r="W24" s="29"/>
      <c r="X24" s="30"/>
      <c r="Y24" s="1"/>
      <c r="Z24" s="1"/>
      <c r="AA24" s="1"/>
      <c r="AB24" s="1"/>
      <c r="AC24" s="46">
        <v>35</v>
      </c>
      <c r="AD24" s="47"/>
      <c r="AE24" s="48"/>
      <c r="AF24" s="48"/>
      <c r="AG24" s="48"/>
      <c r="AH24" s="48"/>
      <c r="AI24" s="48"/>
      <c r="AJ24" s="48"/>
      <c r="AK24" s="48"/>
      <c r="AL24" s="48"/>
      <c r="AM24" s="49"/>
      <c r="AN24" s="49"/>
      <c r="AO24" s="49"/>
      <c r="AP24" s="49"/>
      <c r="AQ24" s="49"/>
      <c r="AR24" s="49"/>
      <c r="AS24" s="50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ht="14.4" x14ac:dyDescent="0.3">
      <c r="A25" s="1"/>
      <c r="B25" s="5"/>
      <c r="C25" s="6"/>
      <c r="D25" s="6"/>
      <c r="E25" s="6"/>
      <c r="F25" s="7">
        <v>38</v>
      </c>
      <c r="G25" s="16"/>
      <c r="H25" s="19">
        <v>38</v>
      </c>
      <c r="I25" s="28">
        <f t="shared" si="0"/>
        <v>0</v>
      </c>
      <c r="J25" s="29">
        <f t="shared" si="0"/>
        <v>0</v>
      </c>
      <c r="K25" s="29">
        <f t="shared" si="0"/>
        <v>0</v>
      </c>
      <c r="L25" s="29">
        <f t="shared" si="0"/>
        <v>0</v>
      </c>
      <c r="M25" s="29">
        <f t="shared" si="0"/>
        <v>0</v>
      </c>
      <c r="N25" s="29">
        <f t="shared" si="0"/>
        <v>0</v>
      </c>
      <c r="O25" s="29">
        <f t="shared" si="0"/>
        <v>0</v>
      </c>
      <c r="P25" s="29">
        <f t="shared" si="0"/>
        <v>0</v>
      </c>
      <c r="Q25" s="29">
        <f t="shared" si="0"/>
        <v>0</v>
      </c>
      <c r="R25" s="29"/>
      <c r="S25" s="29"/>
      <c r="T25" s="29"/>
      <c r="U25" s="29"/>
      <c r="V25" s="29"/>
      <c r="W25" s="29"/>
      <c r="X25" s="30"/>
      <c r="Y25" s="1"/>
      <c r="Z25" s="1"/>
      <c r="AA25" s="1"/>
      <c r="AB25" s="1"/>
      <c r="AC25" s="46">
        <v>38</v>
      </c>
      <c r="AD25" s="47"/>
      <c r="AE25" s="48"/>
      <c r="AF25" s="48"/>
      <c r="AG25" s="48"/>
      <c r="AH25" s="48"/>
      <c r="AI25" s="48"/>
      <c r="AJ25" s="48"/>
      <c r="AK25" s="48"/>
      <c r="AL25" s="48"/>
      <c r="AM25" s="49"/>
      <c r="AN25" s="49"/>
      <c r="AO25" s="49"/>
      <c r="AP25" s="49"/>
      <c r="AQ25" s="49"/>
      <c r="AR25" s="49"/>
      <c r="AS25" s="50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59" ht="14.4" x14ac:dyDescent="0.3">
      <c r="A26" s="1"/>
      <c r="B26" s="5" t="s">
        <v>14</v>
      </c>
      <c r="C26" s="6">
        <v>42</v>
      </c>
      <c r="D26" s="6">
        <v>40</v>
      </c>
      <c r="E26" s="6">
        <v>32</v>
      </c>
      <c r="F26" s="7">
        <v>42.3</v>
      </c>
      <c r="G26" s="16"/>
      <c r="H26" s="19">
        <v>42</v>
      </c>
      <c r="I26" s="28">
        <f t="shared" si="0"/>
        <v>0</v>
      </c>
      <c r="J26" s="29">
        <f t="shared" si="0"/>
        <v>0</v>
      </c>
      <c r="K26" s="29">
        <f t="shared" si="0"/>
        <v>0</v>
      </c>
      <c r="L26" s="29">
        <f t="shared" si="0"/>
        <v>0</v>
      </c>
      <c r="M26" s="29">
        <f t="shared" si="0"/>
        <v>0</v>
      </c>
      <c r="N26" s="29">
        <f t="shared" si="0"/>
        <v>0</v>
      </c>
      <c r="O26" s="29">
        <f t="shared" si="0"/>
        <v>0</v>
      </c>
      <c r="P26" s="29">
        <f t="shared" si="0"/>
        <v>0</v>
      </c>
      <c r="Q26" s="29">
        <f t="shared" si="0"/>
        <v>0</v>
      </c>
      <c r="R26" s="29"/>
      <c r="S26" s="29"/>
      <c r="T26" s="29"/>
      <c r="U26" s="29"/>
      <c r="V26" s="29"/>
      <c r="W26" s="29"/>
      <c r="X26" s="30"/>
      <c r="Y26" s="1"/>
      <c r="Z26" s="1"/>
      <c r="AA26" s="1"/>
      <c r="AB26" s="1"/>
      <c r="AC26" s="46">
        <v>42</v>
      </c>
      <c r="AD26" s="47"/>
      <c r="AE26" s="48"/>
      <c r="AF26" s="48"/>
      <c r="AG26" s="48"/>
      <c r="AH26" s="48"/>
      <c r="AI26" s="48"/>
      <c r="AJ26" s="48"/>
      <c r="AK26" s="48"/>
      <c r="AL26" s="48"/>
      <c r="AM26" s="49"/>
      <c r="AN26" s="49"/>
      <c r="AO26" s="49"/>
      <c r="AP26" s="49"/>
      <c r="AQ26" s="49"/>
      <c r="AR26" s="49"/>
      <c r="AS26" s="50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59" ht="14.4" x14ac:dyDescent="0.3">
      <c r="A27" s="1"/>
      <c r="B27" s="5"/>
      <c r="C27" s="6"/>
      <c r="D27" s="6"/>
      <c r="E27" s="6"/>
      <c r="F27" s="7">
        <v>45</v>
      </c>
      <c r="G27" s="16"/>
      <c r="H27" s="19">
        <v>45</v>
      </c>
      <c r="I27" s="28">
        <f t="shared" si="0"/>
        <v>0</v>
      </c>
      <c r="J27" s="29">
        <f t="shared" si="0"/>
        <v>0</v>
      </c>
      <c r="K27" s="29">
        <f t="shared" si="0"/>
        <v>0</v>
      </c>
      <c r="L27" s="29">
        <f t="shared" si="0"/>
        <v>0</v>
      </c>
      <c r="M27" s="29">
        <f t="shared" si="0"/>
        <v>0</v>
      </c>
      <c r="N27" s="29">
        <f t="shared" si="0"/>
        <v>0</v>
      </c>
      <c r="O27" s="29">
        <f t="shared" si="0"/>
        <v>0</v>
      </c>
      <c r="P27" s="29">
        <f t="shared" si="0"/>
        <v>0</v>
      </c>
      <c r="Q27" s="29">
        <f t="shared" si="0"/>
        <v>0</v>
      </c>
      <c r="R27" s="29"/>
      <c r="S27" s="29"/>
      <c r="T27" s="29"/>
      <c r="U27" s="29"/>
      <c r="V27" s="29"/>
      <c r="W27" s="29"/>
      <c r="X27" s="30"/>
      <c r="Y27" s="1"/>
      <c r="Z27" s="1"/>
      <c r="AA27" s="1"/>
      <c r="AB27" s="1"/>
      <c r="AC27" s="46">
        <v>45</v>
      </c>
      <c r="AD27" s="47"/>
      <c r="AE27" s="48"/>
      <c r="AF27" s="48"/>
      <c r="AG27" s="48"/>
      <c r="AH27" s="48"/>
      <c r="AI27" s="48"/>
      <c r="AJ27" s="48"/>
      <c r="AK27" s="48"/>
      <c r="AL27" s="48"/>
      <c r="AM27" s="49"/>
      <c r="AN27" s="49"/>
      <c r="AO27" s="49"/>
      <c r="AP27" s="49"/>
      <c r="AQ27" s="49"/>
      <c r="AR27" s="49"/>
      <c r="AS27" s="50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</row>
    <row r="28" spans="1:59" ht="14.4" x14ac:dyDescent="0.3">
      <c r="A28" s="1"/>
      <c r="B28" s="5"/>
      <c r="C28" s="6"/>
      <c r="D28" s="6"/>
      <c r="E28" s="6">
        <v>40</v>
      </c>
      <c r="F28" s="7">
        <v>48</v>
      </c>
      <c r="G28" s="16"/>
      <c r="H28" s="19">
        <v>48</v>
      </c>
      <c r="I28" s="28">
        <f t="shared" si="0"/>
        <v>0</v>
      </c>
      <c r="J28" s="29">
        <f t="shared" si="0"/>
        <v>0</v>
      </c>
      <c r="K28" s="29">
        <f t="shared" si="0"/>
        <v>0</v>
      </c>
      <c r="L28" s="29">
        <f t="shared" si="0"/>
        <v>0</v>
      </c>
      <c r="M28" s="29">
        <f t="shared" si="0"/>
        <v>0</v>
      </c>
      <c r="N28" s="29">
        <f t="shared" si="0"/>
        <v>0</v>
      </c>
      <c r="O28" s="29">
        <f t="shared" si="0"/>
        <v>0</v>
      </c>
      <c r="P28" s="29">
        <f t="shared" si="0"/>
        <v>0</v>
      </c>
      <c r="Q28" s="29">
        <f t="shared" si="0"/>
        <v>0</v>
      </c>
      <c r="R28" s="29"/>
      <c r="S28" s="29"/>
      <c r="T28" s="29"/>
      <c r="U28" s="29"/>
      <c r="V28" s="29"/>
      <c r="W28" s="29"/>
      <c r="X28" s="30"/>
      <c r="Y28" s="1"/>
      <c r="Z28" s="1"/>
      <c r="AA28" s="1"/>
      <c r="AB28" s="1"/>
      <c r="AC28" s="46">
        <v>48</v>
      </c>
      <c r="AD28" s="47"/>
      <c r="AE28" s="48"/>
      <c r="AF28" s="48"/>
      <c r="AG28" s="48"/>
      <c r="AH28" s="48"/>
      <c r="AI28" s="48"/>
      <c r="AJ28" s="48"/>
      <c r="AK28" s="48"/>
      <c r="AL28" s="48"/>
      <c r="AM28" s="49"/>
      <c r="AN28" s="49"/>
      <c r="AO28" s="49"/>
      <c r="AP28" s="49"/>
      <c r="AQ28" s="49"/>
      <c r="AR28" s="49"/>
      <c r="AS28" s="50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 ht="14.4" x14ac:dyDescent="0.3">
      <c r="A29" s="1"/>
      <c r="B29" s="5" t="s">
        <v>15</v>
      </c>
      <c r="C29" s="6">
        <v>54</v>
      </c>
      <c r="D29" s="6">
        <v>50</v>
      </c>
      <c r="E29" s="6"/>
      <c r="F29" s="7">
        <v>54</v>
      </c>
      <c r="G29" s="16"/>
      <c r="H29" s="19">
        <v>54</v>
      </c>
      <c r="I29" s="28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0</v>
      </c>
      <c r="N29" s="29">
        <f t="shared" si="0"/>
        <v>0</v>
      </c>
      <c r="O29" s="29">
        <f t="shared" si="0"/>
        <v>0</v>
      </c>
      <c r="P29" s="29">
        <f t="shared" si="0"/>
        <v>0</v>
      </c>
      <c r="Q29" s="29">
        <f t="shared" si="0"/>
        <v>0</v>
      </c>
      <c r="R29" s="29"/>
      <c r="S29" s="29"/>
      <c r="T29" s="29"/>
      <c r="U29" s="29"/>
      <c r="V29" s="29"/>
      <c r="W29" s="29"/>
      <c r="X29" s="30"/>
      <c r="Y29" s="1"/>
      <c r="Z29" s="1"/>
      <c r="AA29" s="1"/>
      <c r="AB29" s="1"/>
      <c r="AC29" s="46">
        <v>54</v>
      </c>
      <c r="AD29" s="47"/>
      <c r="AE29" s="48"/>
      <c r="AF29" s="48"/>
      <c r="AG29" s="48"/>
      <c r="AH29" s="48"/>
      <c r="AI29" s="48"/>
      <c r="AJ29" s="48"/>
      <c r="AK29" s="48"/>
      <c r="AL29" s="48"/>
      <c r="AM29" s="49"/>
      <c r="AN29" s="49"/>
      <c r="AO29" s="49"/>
      <c r="AP29" s="49"/>
      <c r="AQ29" s="49"/>
      <c r="AR29" s="49"/>
      <c r="AS29" s="50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ht="14.4" x14ac:dyDescent="0.3">
      <c r="A30" s="1"/>
      <c r="B30" s="5"/>
      <c r="C30" s="6"/>
      <c r="D30" s="6"/>
      <c r="E30" s="6"/>
      <c r="F30" s="7">
        <v>57</v>
      </c>
      <c r="G30" s="16"/>
      <c r="H30" s="19">
        <v>57</v>
      </c>
      <c r="I30" s="28">
        <f t="shared" si="0"/>
        <v>0</v>
      </c>
      <c r="J30" s="29">
        <f t="shared" si="0"/>
        <v>0</v>
      </c>
      <c r="K30" s="29">
        <f t="shared" si="0"/>
        <v>0</v>
      </c>
      <c r="L30" s="29">
        <f t="shared" si="0"/>
        <v>0</v>
      </c>
      <c r="M30" s="29">
        <f t="shared" si="0"/>
        <v>0</v>
      </c>
      <c r="N30" s="29">
        <f t="shared" si="0"/>
        <v>0</v>
      </c>
      <c r="O30" s="29">
        <f t="shared" si="0"/>
        <v>0</v>
      </c>
      <c r="P30" s="29">
        <f t="shared" si="0"/>
        <v>0</v>
      </c>
      <c r="Q30" s="29">
        <f t="shared" si="0"/>
        <v>0</v>
      </c>
      <c r="R30" s="29">
        <f>ROUND(AM30*(1-$F$9),1)</f>
        <v>0</v>
      </c>
      <c r="S30" s="29"/>
      <c r="T30" s="29"/>
      <c r="U30" s="29"/>
      <c r="V30" s="29"/>
      <c r="W30" s="29"/>
      <c r="X30" s="30"/>
      <c r="Y30" s="1"/>
      <c r="Z30" s="1"/>
      <c r="AA30" s="1"/>
      <c r="AB30" s="1"/>
      <c r="AC30" s="46">
        <v>57</v>
      </c>
      <c r="AD30" s="47"/>
      <c r="AE30" s="48"/>
      <c r="AF30" s="48"/>
      <c r="AG30" s="48"/>
      <c r="AH30" s="48"/>
      <c r="AI30" s="48"/>
      <c r="AJ30" s="48"/>
      <c r="AK30" s="48"/>
      <c r="AL30" s="48"/>
      <c r="AM30" s="49"/>
      <c r="AN30" s="49"/>
      <c r="AO30" s="49"/>
      <c r="AP30" s="49"/>
      <c r="AQ30" s="49"/>
      <c r="AR30" s="49"/>
      <c r="AS30" s="50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ht="14.4" x14ac:dyDescent="0.3">
      <c r="A31" s="1"/>
      <c r="B31" s="5"/>
      <c r="C31" s="6"/>
      <c r="D31" s="6"/>
      <c r="E31" s="6">
        <v>50</v>
      </c>
      <c r="F31" s="7">
        <v>60</v>
      </c>
      <c r="G31" s="16"/>
      <c r="H31" s="19">
        <v>60</v>
      </c>
      <c r="I31" s="28">
        <f t="shared" si="0"/>
        <v>0</v>
      </c>
      <c r="J31" s="29">
        <f t="shared" si="0"/>
        <v>0</v>
      </c>
      <c r="K31" s="29">
        <f t="shared" si="0"/>
        <v>0</v>
      </c>
      <c r="L31" s="29">
        <f t="shared" si="0"/>
        <v>0</v>
      </c>
      <c r="M31" s="29">
        <f t="shared" si="0"/>
        <v>0</v>
      </c>
      <c r="N31" s="29">
        <f t="shared" si="0"/>
        <v>0</v>
      </c>
      <c r="O31" s="29">
        <f t="shared" si="0"/>
        <v>0</v>
      </c>
      <c r="P31" s="29">
        <f t="shared" si="0"/>
        <v>0</v>
      </c>
      <c r="Q31" s="29">
        <f t="shared" si="0"/>
        <v>0</v>
      </c>
      <c r="R31" s="29"/>
      <c r="S31" s="29"/>
      <c r="T31" s="29"/>
      <c r="U31" s="29"/>
      <c r="V31" s="29"/>
      <c r="W31" s="29"/>
      <c r="X31" s="30"/>
      <c r="Y31" s="1"/>
      <c r="Z31" s="1"/>
      <c r="AA31" s="1"/>
      <c r="AB31" s="1"/>
      <c r="AC31" s="46">
        <v>60</v>
      </c>
      <c r="AD31" s="47"/>
      <c r="AE31" s="48"/>
      <c r="AF31" s="48"/>
      <c r="AG31" s="48"/>
      <c r="AH31" s="48"/>
      <c r="AI31" s="48"/>
      <c r="AJ31" s="48"/>
      <c r="AK31" s="48"/>
      <c r="AL31" s="48"/>
      <c r="AM31" s="49"/>
      <c r="AN31" s="49"/>
      <c r="AO31" s="49"/>
      <c r="AP31" s="49"/>
      <c r="AQ31" s="49"/>
      <c r="AR31" s="49"/>
      <c r="AS31" s="50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 ht="14.4" x14ac:dyDescent="0.3">
      <c r="A32" s="1"/>
      <c r="B32" s="5"/>
      <c r="C32" s="6">
        <v>64</v>
      </c>
      <c r="D32" s="6">
        <v>63</v>
      </c>
      <c r="E32" s="6"/>
      <c r="F32" s="7">
        <v>63.5</v>
      </c>
      <c r="G32" s="16"/>
      <c r="H32" s="19">
        <v>64</v>
      </c>
      <c r="I32" s="28">
        <f t="shared" si="0"/>
        <v>0</v>
      </c>
      <c r="J32" s="29">
        <f t="shared" si="0"/>
        <v>0</v>
      </c>
      <c r="K32" s="29">
        <f t="shared" si="0"/>
        <v>0</v>
      </c>
      <c r="L32" s="29">
        <f t="shared" si="0"/>
        <v>0</v>
      </c>
      <c r="M32" s="29">
        <f t="shared" si="0"/>
        <v>0</v>
      </c>
      <c r="N32" s="29">
        <f t="shared" si="0"/>
        <v>0</v>
      </c>
      <c r="O32" s="29">
        <f t="shared" si="0"/>
        <v>0</v>
      </c>
      <c r="P32" s="29">
        <f t="shared" si="0"/>
        <v>0</v>
      </c>
      <c r="Q32" s="29">
        <f t="shared" si="0"/>
        <v>0</v>
      </c>
      <c r="R32" s="29"/>
      <c r="S32" s="29"/>
      <c r="T32" s="29"/>
      <c r="U32" s="29"/>
      <c r="V32" s="29"/>
      <c r="W32" s="29"/>
      <c r="X32" s="30"/>
      <c r="Y32" s="1"/>
      <c r="Z32" s="1"/>
      <c r="AA32" s="1"/>
      <c r="AB32" s="1"/>
      <c r="AC32" s="46">
        <v>64</v>
      </c>
      <c r="AD32" s="47"/>
      <c r="AE32" s="48"/>
      <c r="AF32" s="48"/>
      <c r="AG32" s="48"/>
      <c r="AH32" s="48"/>
      <c r="AI32" s="48"/>
      <c r="AJ32" s="48"/>
      <c r="AK32" s="48"/>
      <c r="AL32" s="48"/>
      <c r="AM32" s="49"/>
      <c r="AN32" s="49"/>
      <c r="AO32" s="49"/>
      <c r="AP32" s="49"/>
      <c r="AQ32" s="49"/>
      <c r="AR32" s="49"/>
      <c r="AS32" s="50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59" ht="14.4" x14ac:dyDescent="0.3">
      <c r="A33" s="1"/>
      <c r="B33" s="5" t="s">
        <v>16</v>
      </c>
      <c r="C33" s="6"/>
      <c r="D33" s="6"/>
      <c r="E33" s="6"/>
      <c r="F33" s="7">
        <v>70</v>
      </c>
      <c r="G33" s="16"/>
      <c r="H33" s="19">
        <v>70</v>
      </c>
      <c r="I33" s="28">
        <f t="shared" si="0"/>
        <v>0</v>
      </c>
      <c r="J33" s="29">
        <f t="shared" si="0"/>
        <v>0</v>
      </c>
      <c r="K33" s="29">
        <f t="shared" si="0"/>
        <v>0</v>
      </c>
      <c r="L33" s="29">
        <f t="shared" si="0"/>
        <v>0</v>
      </c>
      <c r="M33" s="29">
        <f t="shared" si="0"/>
        <v>0</v>
      </c>
      <c r="N33" s="29">
        <f t="shared" si="0"/>
        <v>0</v>
      </c>
      <c r="O33" s="29">
        <f t="shared" si="0"/>
        <v>0</v>
      </c>
      <c r="P33" s="29">
        <f t="shared" si="0"/>
        <v>0</v>
      </c>
      <c r="Q33" s="29">
        <f t="shared" si="0"/>
        <v>0</v>
      </c>
      <c r="R33" s="29"/>
      <c r="S33" s="29"/>
      <c r="T33" s="29"/>
      <c r="U33" s="29"/>
      <c r="V33" s="29"/>
      <c r="W33" s="29"/>
      <c r="X33" s="30"/>
      <c r="Y33" s="1"/>
      <c r="Z33" s="1"/>
      <c r="AA33" s="1"/>
      <c r="AB33" s="1"/>
      <c r="AC33" s="46">
        <v>70</v>
      </c>
      <c r="AD33" s="47"/>
      <c r="AE33" s="48"/>
      <c r="AF33" s="48"/>
      <c r="AG33" s="48"/>
      <c r="AH33" s="48"/>
      <c r="AI33" s="48"/>
      <c r="AJ33" s="48"/>
      <c r="AK33" s="48"/>
      <c r="AL33" s="48"/>
      <c r="AM33" s="49"/>
      <c r="AN33" s="49"/>
      <c r="AO33" s="49"/>
      <c r="AP33" s="49"/>
      <c r="AQ33" s="49"/>
      <c r="AR33" s="49"/>
      <c r="AS33" s="50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ht="14.4" x14ac:dyDescent="0.3">
      <c r="A34" s="1"/>
      <c r="B34" s="5"/>
      <c r="C34" s="6">
        <v>76</v>
      </c>
      <c r="D34" s="6">
        <v>75</v>
      </c>
      <c r="E34" s="6">
        <v>65</v>
      </c>
      <c r="F34" s="7">
        <v>75.5</v>
      </c>
      <c r="G34" s="16"/>
      <c r="H34" s="19">
        <v>76</v>
      </c>
      <c r="I34" s="28">
        <f t="shared" si="0"/>
        <v>0</v>
      </c>
      <c r="J34" s="29">
        <f t="shared" si="0"/>
        <v>0</v>
      </c>
      <c r="K34" s="29">
        <f t="shared" si="0"/>
        <v>0</v>
      </c>
      <c r="L34" s="29">
        <f t="shared" si="0"/>
        <v>0</v>
      </c>
      <c r="M34" s="29">
        <f t="shared" si="0"/>
        <v>0</v>
      </c>
      <c r="N34" s="29">
        <f t="shared" si="0"/>
        <v>0</v>
      </c>
      <c r="O34" s="29">
        <f t="shared" si="0"/>
        <v>0</v>
      </c>
      <c r="P34" s="29">
        <f t="shared" si="0"/>
        <v>0</v>
      </c>
      <c r="Q34" s="29">
        <f t="shared" si="0"/>
        <v>0</v>
      </c>
      <c r="R34" s="29"/>
      <c r="S34" s="29"/>
      <c r="T34" s="29"/>
      <c r="U34" s="29"/>
      <c r="V34" s="29"/>
      <c r="W34" s="29"/>
      <c r="X34" s="30"/>
      <c r="Y34" s="1"/>
      <c r="Z34" s="1"/>
      <c r="AA34" s="1"/>
      <c r="AB34" s="1"/>
      <c r="AC34" s="46">
        <v>76</v>
      </c>
      <c r="AD34" s="47"/>
      <c r="AE34" s="48"/>
      <c r="AF34" s="48"/>
      <c r="AG34" s="48"/>
      <c r="AH34" s="48"/>
      <c r="AI34" s="48"/>
      <c r="AJ34" s="48"/>
      <c r="AK34" s="48"/>
      <c r="AL34" s="48"/>
      <c r="AM34" s="49"/>
      <c r="AN34" s="49"/>
      <c r="AO34" s="49"/>
      <c r="AP34" s="49"/>
      <c r="AQ34" s="49"/>
      <c r="AR34" s="49"/>
      <c r="AS34" s="50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ht="14.4" x14ac:dyDescent="0.3">
      <c r="A35" s="1"/>
      <c r="B35" s="8" t="s">
        <v>17</v>
      </c>
      <c r="C35" s="9">
        <v>89</v>
      </c>
      <c r="D35" s="9">
        <v>90</v>
      </c>
      <c r="E35" s="9">
        <v>80</v>
      </c>
      <c r="F35" s="10">
        <v>88.5</v>
      </c>
      <c r="G35" s="17"/>
      <c r="H35" s="19">
        <v>89</v>
      </c>
      <c r="I35" s="28"/>
      <c r="J35" s="29">
        <f t="shared" ref="J35:Q39" si="1">ROUND(AE35*(1-$F$9),1)</f>
        <v>0</v>
      </c>
      <c r="K35" s="29">
        <f t="shared" si="1"/>
        <v>0</v>
      </c>
      <c r="L35" s="29">
        <f t="shared" si="1"/>
        <v>0</v>
      </c>
      <c r="M35" s="29">
        <f t="shared" si="1"/>
        <v>0</v>
      </c>
      <c r="N35" s="29">
        <f t="shared" si="1"/>
        <v>0</v>
      </c>
      <c r="O35" s="29">
        <f t="shared" si="1"/>
        <v>0</v>
      </c>
      <c r="P35" s="29">
        <f t="shared" si="1"/>
        <v>0</v>
      </c>
      <c r="Q35" s="29">
        <f t="shared" si="1"/>
        <v>0</v>
      </c>
      <c r="R35" s="29"/>
      <c r="S35" s="29"/>
      <c r="T35" s="29">
        <f>ROUND(AO35*(1-$F$9),1)</f>
        <v>0</v>
      </c>
      <c r="U35" s="29"/>
      <c r="V35" s="29"/>
      <c r="W35" s="29"/>
      <c r="X35" s="30"/>
      <c r="Y35" s="1"/>
      <c r="Z35" s="1"/>
      <c r="AA35" s="1"/>
      <c r="AB35" s="1"/>
      <c r="AC35" s="46">
        <v>89</v>
      </c>
      <c r="AD35" s="47"/>
      <c r="AE35" s="48"/>
      <c r="AF35" s="48"/>
      <c r="AG35" s="48"/>
      <c r="AH35" s="48"/>
      <c r="AI35" s="48"/>
      <c r="AJ35" s="48"/>
      <c r="AK35" s="48"/>
      <c r="AL35" s="48"/>
      <c r="AM35" s="49"/>
      <c r="AN35" s="49"/>
      <c r="AO35" s="49"/>
      <c r="AP35" s="49"/>
      <c r="AQ35" s="49"/>
      <c r="AR35" s="49"/>
      <c r="AS35" s="50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ht="14.4" x14ac:dyDescent="0.3">
      <c r="A36" s="1"/>
      <c r="B36" s="5"/>
      <c r="C36" s="6">
        <v>108</v>
      </c>
      <c r="D36" s="6"/>
      <c r="E36" s="6"/>
      <c r="F36" s="7">
        <v>108</v>
      </c>
      <c r="G36" s="16"/>
      <c r="H36" s="19">
        <v>108</v>
      </c>
      <c r="I36" s="28"/>
      <c r="J36" s="29">
        <f t="shared" si="1"/>
        <v>0</v>
      </c>
      <c r="K36" s="29">
        <f t="shared" si="1"/>
        <v>0</v>
      </c>
      <c r="L36" s="29">
        <f t="shared" si="1"/>
        <v>0</v>
      </c>
      <c r="M36" s="29">
        <f t="shared" si="1"/>
        <v>0</v>
      </c>
      <c r="N36" s="29">
        <f t="shared" si="1"/>
        <v>0</v>
      </c>
      <c r="O36" s="29">
        <f t="shared" si="1"/>
        <v>0</v>
      </c>
      <c r="P36" s="29">
        <f t="shared" si="1"/>
        <v>0</v>
      </c>
      <c r="Q36" s="29">
        <f t="shared" si="1"/>
        <v>0</v>
      </c>
      <c r="R36" s="29"/>
      <c r="S36" s="29"/>
      <c r="T36" s="29"/>
      <c r="U36" s="29"/>
      <c r="V36" s="29"/>
      <c r="W36" s="29"/>
      <c r="X36" s="30"/>
      <c r="Y36" s="1"/>
      <c r="Z36" s="1"/>
      <c r="AA36" s="1"/>
      <c r="AB36" s="1"/>
      <c r="AC36" s="46">
        <v>108</v>
      </c>
      <c r="AD36" s="47"/>
      <c r="AE36" s="48"/>
      <c r="AF36" s="48"/>
      <c r="AG36" s="48"/>
      <c r="AH36" s="48"/>
      <c r="AI36" s="48"/>
      <c r="AJ36" s="48"/>
      <c r="AK36" s="48"/>
      <c r="AL36" s="48"/>
      <c r="AM36" s="49"/>
      <c r="AN36" s="49"/>
      <c r="AO36" s="49"/>
      <c r="AP36" s="49"/>
      <c r="AQ36" s="49"/>
      <c r="AR36" s="49"/>
      <c r="AS36" s="50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 ht="14.4" x14ac:dyDescent="0.3">
      <c r="A37" s="1"/>
      <c r="B37" s="5"/>
      <c r="C37" s="6"/>
      <c r="D37" s="6">
        <v>110</v>
      </c>
      <c r="E37" s="6">
        <v>100</v>
      </c>
      <c r="F37" s="7">
        <v>114</v>
      </c>
      <c r="G37" s="16"/>
      <c r="H37" s="19">
        <v>114</v>
      </c>
      <c r="I37" s="28"/>
      <c r="J37" s="29">
        <f t="shared" si="1"/>
        <v>0</v>
      </c>
      <c r="K37" s="29">
        <f t="shared" si="1"/>
        <v>0</v>
      </c>
      <c r="L37" s="29">
        <f t="shared" si="1"/>
        <v>0</v>
      </c>
      <c r="M37" s="29">
        <f t="shared" si="1"/>
        <v>0</v>
      </c>
      <c r="N37" s="29">
        <f t="shared" si="1"/>
        <v>0</v>
      </c>
      <c r="O37" s="29">
        <f t="shared" si="1"/>
        <v>0</v>
      </c>
      <c r="P37" s="29">
        <f t="shared" si="1"/>
        <v>0</v>
      </c>
      <c r="Q37" s="29">
        <f t="shared" si="1"/>
        <v>0</v>
      </c>
      <c r="R37" s="29"/>
      <c r="S37" s="29"/>
      <c r="T37" s="29">
        <f>ROUND(AO37*(1-$F$9),1)</f>
        <v>0</v>
      </c>
      <c r="U37" s="29"/>
      <c r="V37" s="29"/>
      <c r="W37" s="29"/>
      <c r="X37" s="30"/>
      <c r="Y37" s="1"/>
      <c r="Z37" s="1"/>
      <c r="AA37" s="1"/>
      <c r="AB37" s="1"/>
      <c r="AC37" s="46">
        <v>114</v>
      </c>
      <c r="AD37" s="47"/>
      <c r="AE37" s="48"/>
      <c r="AF37" s="48"/>
      <c r="AG37" s="48"/>
      <c r="AH37" s="48"/>
      <c r="AI37" s="48"/>
      <c r="AJ37" s="48"/>
      <c r="AK37" s="48"/>
      <c r="AL37" s="48"/>
      <c r="AM37" s="49"/>
      <c r="AN37" s="49"/>
      <c r="AO37" s="49"/>
      <c r="AP37" s="49"/>
      <c r="AQ37" s="49"/>
      <c r="AR37" s="49"/>
      <c r="AS37" s="50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ht="14.4" x14ac:dyDescent="0.3">
      <c r="A38" s="1"/>
      <c r="B38" s="8"/>
      <c r="C38" s="9"/>
      <c r="D38" s="9">
        <v>125</v>
      </c>
      <c r="E38" s="9"/>
      <c r="F38" s="10">
        <v>133</v>
      </c>
      <c r="G38" s="17"/>
      <c r="H38" s="19">
        <v>133</v>
      </c>
      <c r="I38" s="28"/>
      <c r="J38" s="29">
        <f t="shared" si="1"/>
        <v>0</v>
      </c>
      <c r="K38" s="29">
        <f t="shared" si="1"/>
        <v>0</v>
      </c>
      <c r="L38" s="29">
        <f t="shared" si="1"/>
        <v>0</v>
      </c>
      <c r="M38" s="29">
        <f t="shared" si="1"/>
        <v>0</v>
      </c>
      <c r="N38" s="29">
        <f t="shared" si="1"/>
        <v>0</v>
      </c>
      <c r="O38" s="29">
        <f t="shared" si="1"/>
        <v>0</v>
      </c>
      <c r="P38" s="29">
        <f t="shared" si="1"/>
        <v>0</v>
      </c>
      <c r="Q38" s="29">
        <f t="shared" si="1"/>
        <v>0</v>
      </c>
      <c r="R38" s="29"/>
      <c r="S38" s="29"/>
      <c r="T38" s="29"/>
      <c r="U38" s="29"/>
      <c r="V38" s="29"/>
      <c r="W38" s="29"/>
      <c r="X38" s="30"/>
      <c r="Y38" s="1"/>
      <c r="Z38" s="1"/>
      <c r="AA38" s="1"/>
      <c r="AB38" s="1"/>
      <c r="AC38" s="46">
        <v>133</v>
      </c>
      <c r="AD38" s="47"/>
      <c r="AE38" s="48"/>
      <c r="AF38" s="48"/>
      <c r="AG38" s="48"/>
      <c r="AH38" s="48"/>
      <c r="AI38" s="48"/>
      <c r="AJ38" s="48"/>
      <c r="AK38" s="48"/>
      <c r="AL38" s="48"/>
      <c r="AM38" s="49"/>
      <c r="AN38" s="49"/>
      <c r="AO38" s="49"/>
      <c r="AP38" s="49"/>
      <c r="AQ38" s="49"/>
      <c r="AR38" s="49"/>
      <c r="AS38" s="50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ht="14.4" x14ac:dyDescent="0.3">
      <c r="A39" s="1"/>
      <c r="B39" s="5"/>
      <c r="C39" s="6"/>
      <c r="D39" s="6">
        <v>160</v>
      </c>
      <c r="E39" s="6"/>
      <c r="F39" s="7">
        <v>159</v>
      </c>
      <c r="G39" s="16"/>
      <c r="H39" s="19">
        <v>159</v>
      </c>
      <c r="I39" s="28"/>
      <c r="J39" s="29"/>
      <c r="K39" s="29">
        <f t="shared" si="1"/>
        <v>0</v>
      </c>
      <c r="L39" s="29">
        <f t="shared" si="1"/>
        <v>0</v>
      </c>
      <c r="M39" s="29">
        <f t="shared" si="1"/>
        <v>0</v>
      </c>
      <c r="N39" s="29">
        <f t="shared" si="1"/>
        <v>0</v>
      </c>
      <c r="O39" s="29">
        <f t="shared" si="1"/>
        <v>0</v>
      </c>
      <c r="P39" s="29">
        <f t="shared" si="1"/>
        <v>0</v>
      </c>
      <c r="Q39" s="29">
        <f t="shared" si="1"/>
        <v>0</v>
      </c>
      <c r="R39" s="29">
        <f>ROUND(AM39*(1-$F$9),1)</f>
        <v>0</v>
      </c>
      <c r="S39" s="29"/>
      <c r="T39" s="29"/>
      <c r="U39" s="29"/>
      <c r="V39" s="29"/>
      <c r="W39" s="29"/>
      <c r="X39" s="30"/>
      <c r="Y39" s="1"/>
      <c r="Z39" s="1"/>
      <c r="AA39" s="1"/>
      <c r="AB39" s="1"/>
      <c r="AC39" s="46">
        <v>159</v>
      </c>
      <c r="AD39" s="47"/>
      <c r="AE39" s="48"/>
      <c r="AF39" s="48"/>
      <c r="AG39" s="48"/>
      <c r="AH39" s="48"/>
      <c r="AI39" s="48"/>
      <c r="AJ39" s="48"/>
      <c r="AK39" s="48"/>
      <c r="AL39" s="48"/>
      <c r="AM39" s="49"/>
      <c r="AN39" s="49"/>
      <c r="AO39" s="49"/>
      <c r="AP39" s="49"/>
      <c r="AQ39" s="49"/>
      <c r="AR39" s="49"/>
      <c r="AS39" s="50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ht="14.4" x14ac:dyDescent="0.3">
      <c r="A40" s="1"/>
      <c r="B40" s="5"/>
      <c r="C40" s="6"/>
      <c r="D40" s="6"/>
      <c r="E40" s="6">
        <v>150</v>
      </c>
      <c r="F40" s="7">
        <v>165</v>
      </c>
      <c r="G40" s="16"/>
      <c r="H40" s="19">
        <v>165</v>
      </c>
      <c r="I40" s="28"/>
      <c r="J40" s="29"/>
      <c r="K40" s="29"/>
      <c r="L40" s="29">
        <f>ROUND(AG40*(1-$F$9),1)</f>
        <v>0</v>
      </c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30"/>
      <c r="Y40" s="1"/>
      <c r="Z40" s="1"/>
      <c r="AA40" s="1"/>
      <c r="AB40" s="1"/>
      <c r="AC40" s="46">
        <v>165</v>
      </c>
      <c r="AD40" s="47"/>
      <c r="AE40" s="48"/>
      <c r="AF40" s="48"/>
      <c r="AG40" s="48"/>
      <c r="AH40" s="48"/>
      <c r="AI40" s="48"/>
      <c r="AJ40" s="48"/>
      <c r="AK40" s="48"/>
      <c r="AL40" s="48"/>
      <c r="AM40" s="49"/>
      <c r="AN40" s="49"/>
      <c r="AO40" s="49"/>
      <c r="AP40" s="49"/>
      <c r="AQ40" s="49"/>
      <c r="AR40" s="49"/>
      <c r="AS40" s="50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 ht="14.4" x14ac:dyDescent="0.3">
      <c r="A41" s="1"/>
      <c r="B41" s="5"/>
      <c r="C41" s="6"/>
      <c r="D41" s="6">
        <v>169</v>
      </c>
      <c r="E41" s="6"/>
      <c r="F41" s="7">
        <v>169</v>
      </c>
      <c r="G41" s="16"/>
      <c r="H41" s="20">
        <v>169</v>
      </c>
      <c r="I41" s="28"/>
      <c r="J41" s="29"/>
      <c r="K41" s="29"/>
      <c r="L41" s="29">
        <f>ROUND(AG41*(1-$F$9),1)</f>
        <v>0</v>
      </c>
      <c r="M41" s="29">
        <f t="shared" ref="M41:S44" si="2">ROUND(AH41*(1-$F$9),1)</f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/>
      <c r="U41" s="29"/>
      <c r="V41" s="29"/>
      <c r="W41" s="29"/>
      <c r="X41" s="30"/>
      <c r="Y41" s="1"/>
      <c r="Z41" s="1"/>
      <c r="AA41" s="1"/>
      <c r="AB41" s="1"/>
      <c r="AC41" s="46">
        <v>169</v>
      </c>
      <c r="AD41" s="47"/>
      <c r="AE41" s="48"/>
      <c r="AF41" s="48"/>
      <c r="AG41" s="48"/>
      <c r="AH41" s="48"/>
      <c r="AI41" s="48"/>
      <c r="AJ41" s="48"/>
      <c r="AK41" s="48"/>
      <c r="AL41" s="48"/>
      <c r="AM41" s="49"/>
      <c r="AN41" s="49"/>
      <c r="AO41" s="49"/>
      <c r="AP41" s="49"/>
      <c r="AQ41" s="49"/>
      <c r="AR41" s="49"/>
      <c r="AS41" s="50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 ht="14.4" x14ac:dyDescent="0.3">
      <c r="A42" s="1"/>
      <c r="B42" s="5"/>
      <c r="C42" s="6"/>
      <c r="D42" s="6"/>
      <c r="E42" s="6">
        <v>200</v>
      </c>
      <c r="F42" s="7">
        <v>219</v>
      </c>
      <c r="G42" s="16"/>
      <c r="H42" s="19">
        <v>219</v>
      </c>
      <c r="I42" s="28"/>
      <c r="J42" s="29"/>
      <c r="K42" s="29">
        <f>ROUND(AF42*(1-$F$9),1)</f>
        <v>0</v>
      </c>
      <c r="L42" s="29">
        <f>ROUND(AG42*(1-$F$9),1)</f>
        <v>0</v>
      </c>
      <c r="M42" s="29">
        <f t="shared" si="2"/>
        <v>0</v>
      </c>
      <c r="N42" s="29">
        <f t="shared" si="2"/>
        <v>0</v>
      </c>
      <c r="O42" s="29">
        <f t="shared" si="2"/>
        <v>0</v>
      </c>
      <c r="P42" s="29">
        <f t="shared" si="2"/>
        <v>0</v>
      </c>
      <c r="Q42" s="29">
        <f t="shared" si="2"/>
        <v>0</v>
      </c>
      <c r="R42" s="29">
        <f t="shared" si="2"/>
        <v>0</v>
      </c>
      <c r="S42" s="29">
        <f t="shared" si="2"/>
        <v>0</v>
      </c>
      <c r="T42" s="29"/>
      <c r="U42" s="29"/>
      <c r="V42" s="29">
        <f>ROUND(AQ42*(1-$F$9),1)</f>
        <v>0</v>
      </c>
      <c r="W42" s="29"/>
      <c r="X42" s="30"/>
      <c r="Y42" s="1"/>
      <c r="Z42" s="1"/>
      <c r="AA42" s="1"/>
      <c r="AB42" s="1"/>
      <c r="AC42" s="46">
        <v>219</v>
      </c>
      <c r="AD42" s="47"/>
      <c r="AE42" s="48"/>
      <c r="AF42" s="48"/>
      <c r="AG42" s="48"/>
      <c r="AH42" s="48"/>
      <c r="AI42" s="48"/>
      <c r="AJ42" s="48"/>
      <c r="AK42" s="48"/>
      <c r="AL42" s="48"/>
      <c r="AM42" s="49"/>
      <c r="AN42" s="49"/>
      <c r="AO42" s="49"/>
      <c r="AP42" s="49"/>
      <c r="AQ42" s="49"/>
      <c r="AR42" s="49"/>
      <c r="AS42" s="50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ht="14.4" x14ac:dyDescent="0.3">
      <c r="A43" s="1"/>
      <c r="B43" s="5"/>
      <c r="C43" s="6"/>
      <c r="D43" s="6"/>
      <c r="E43" s="6">
        <v>250</v>
      </c>
      <c r="F43" s="7">
        <v>273</v>
      </c>
      <c r="G43" s="16"/>
      <c r="H43" s="19">
        <v>273</v>
      </c>
      <c r="I43" s="28"/>
      <c r="J43" s="29"/>
      <c r="K43" s="29">
        <f>ROUND(AF43*(1-$F$9),1)</f>
        <v>0</v>
      </c>
      <c r="L43" s="29">
        <f>ROUND(AG43*(1-$F$9),1)</f>
        <v>0</v>
      </c>
      <c r="M43" s="29">
        <f t="shared" si="2"/>
        <v>0</v>
      </c>
      <c r="N43" s="29">
        <f t="shared" si="2"/>
        <v>0</v>
      </c>
      <c r="O43" s="29">
        <f t="shared" si="2"/>
        <v>0</v>
      </c>
      <c r="P43" s="29">
        <f t="shared" si="2"/>
        <v>0</v>
      </c>
      <c r="Q43" s="29">
        <f t="shared" si="2"/>
        <v>0</v>
      </c>
      <c r="R43" s="29">
        <f t="shared" si="2"/>
        <v>0</v>
      </c>
      <c r="S43" s="29">
        <f t="shared" si="2"/>
        <v>0</v>
      </c>
      <c r="T43" s="29"/>
      <c r="U43" s="29">
        <f>ROUND(AP43*(1-$F$9),1)</f>
        <v>0</v>
      </c>
      <c r="V43" s="29"/>
      <c r="W43" s="29"/>
      <c r="X43" s="30"/>
      <c r="Y43" s="1"/>
      <c r="Z43" s="1"/>
      <c r="AA43" s="1"/>
      <c r="AB43" s="1"/>
      <c r="AC43" s="46">
        <v>273</v>
      </c>
      <c r="AD43" s="47"/>
      <c r="AE43" s="48"/>
      <c r="AF43" s="48"/>
      <c r="AG43" s="48"/>
      <c r="AH43" s="48"/>
      <c r="AI43" s="48"/>
      <c r="AJ43" s="48"/>
      <c r="AK43" s="48"/>
      <c r="AL43" s="48"/>
      <c r="AM43" s="49"/>
      <c r="AN43" s="49"/>
      <c r="AO43" s="49"/>
      <c r="AP43" s="49"/>
      <c r="AQ43" s="49"/>
      <c r="AR43" s="49"/>
      <c r="AS43" s="50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ht="14.4" x14ac:dyDescent="0.3">
      <c r="A44" s="1"/>
      <c r="B44" s="5"/>
      <c r="C44" s="6"/>
      <c r="D44" s="6"/>
      <c r="E44" s="6">
        <v>300</v>
      </c>
      <c r="F44" s="7">
        <v>325</v>
      </c>
      <c r="G44" s="16"/>
      <c r="H44" s="19">
        <v>325</v>
      </c>
      <c r="I44" s="28"/>
      <c r="J44" s="29"/>
      <c r="K44" s="29">
        <f>ROUND(AF44*(1-$F$9),1)</f>
        <v>0</v>
      </c>
      <c r="L44" s="29">
        <f>ROUND(AG44*(1-$F$9),1)</f>
        <v>0</v>
      </c>
      <c r="M44" s="29">
        <f t="shared" si="2"/>
        <v>0</v>
      </c>
      <c r="N44" s="29">
        <f t="shared" si="2"/>
        <v>0</v>
      </c>
      <c r="O44" s="29">
        <f t="shared" si="2"/>
        <v>0</v>
      </c>
      <c r="P44" s="29">
        <f t="shared" si="2"/>
        <v>0</v>
      </c>
      <c r="Q44" s="29">
        <f t="shared" si="2"/>
        <v>0</v>
      </c>
      <c r="R44" s="29">
        <f t="shared" si="2"/>
        <v>0</v>
      </c>
      <c r="S44" s="29">
        <f t="shared" si="2"/>
        <v>0</v>
      </c>
      <c r="T44" s="29"/>
      <c r="U44" s="29">
        <f>ROUND(AP44*(1-$F$9),1)</f>
        <v>0</v>
      </c>
      <c r="V44" s="29"/>
      <c r="W44" s="29"/>
      <c r="X44" s="30">
        <f>ROUND(AS44*(1-$F$9),1)</f>
        <v>0</v>
      </c>
      <c r="Y44" s="1"/>
      <c r="Z44" s="1"/>
      <c r="AA44" s="1"/>
      <c r="AB44" s="1"/>
      <c r="AC44" s="46">
        <v>325</v>
      </c>
      <c r="AD44" s="47"/>
      <c r="AE44" s="48"/>
      <c r="AF44" s="48"/>
      <c r="AG44" s="48"/>
      <c r="AH44" s="48"/>
      <c r="AI44" s="48"/>
      <c r="AJ44" s="48"/>
      <c r="AK44" s="48"/>
      <c r="AL44" s="48"/>
      <c r="AM44" s="49"/>
      <c r="AN44" s="49"/>
      <c r="AO44" s="49"/>
      <c r="AP44" s="49"/>
      <c r="AQ44" s="49"/>
      <c r="AR44" s="49"/>
      <c r="AS44" s="50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</row>
    <row r="45" spans="1:59" ht="14.4" x14ac:dyDescent="0.3">
      <c r="A45" s="1"/>
      <c r="B45" s="5"/>
      <c r="C45" s="6"/>
      <c r="D45" s="6">
        <v>375</v>
      </c>
      <c r="E45" s="6"/>
      <c r="F45" s="7">
        <v>375</v>
      </c>
      <c r="G45" s="16"/>
      <c r="H45" s="20">
        <v>375</v>
      </c>
      <c r="I45" s="28"/>
      <c r="J45" s="29"/>
      <c r="K45" s="29"/>
      <c r="L45" s="29"/>
      <c r="M45" s="29">
        <f>ROUND(AH45*(1-$F$9),1)</f>
        <v>0</v>
      </c>
      <c r="N45" s="29">
        <f>ROUND(AI45*(1-$F$9),1)</f>
        <v>0</v>
      </c>
      <c r="O45" s="29">
        <f>ROUND(AJ45*(1-$F$9),1)</f>
        <v>0</v>
      </c>
      <c r="P45" s="29">
        <f>ROUND(AK45*(1-$F$9),1)</f>
        <v>0</v>
      </c>
      <c r="Q45" s="29">
        <f>ROUND(AL45*(1-$F$9),1)</f>
        <v>0</v>
      </c>
      <c r="R45" s="29"/>
      <c r="S45" s="29"/>
      <c r="T45" s="29"/>
      <c r="U45" s="29"/>
      <c r="V45" s="29"/>
      <c r="W45" s="29"/>
      <c r="X45" s="30"/>
      <c r="Y45" s="1"/>
      <c r="Z45" s="1"/>
      <c r="AA45" s="1"/>
      <c r="AB45" s="1"/>
      <c r="AC45" s="46">
        <v>375</v>
      </c>
      <c r="AD45" s="47"/>
      <c r="AE45" s="48"/>
      <c r="AF45" s="48"/>
      <c r="AG45" s="48"/>
      <c r="AH45" s="48"/>
      <c r="AI45" s="48"/>
      <c r="AJ45" s="48"/>
      <c r="AK45" s="48"/>
      <c r="AL45" s="48"/>
      <c r="AM45" s="49"/>
      <c r="AN45" s="49"/>
      <c r="AO45" s="49"/>
      <c r="AP45" s="49"/>
      <c r="AQ45" s="49"/>
      <c r="AR45" s="49"/>
      <c r="AS45" s="50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ht="14.4" x14ac:dyDescent="0.3">
      <c r="A46" s="1"/>
      <c r="B46" s="5"/>
      <c r="C46" s="6"/>
      <c r="D46" s="6">
        <v>406</v>
      </c>
      <c r="E46" s="6"/>
      <c r="F46" s="7">
        <v>406</v>
      </c>
      <c r="G46" s="16"/>
      <c r="H46" s="19">
        <v>406</v>
      </c>
      <c r="I46" s="28"/>
      <c r="J46" s="29"/>
      <c r="K46" s="29"/>
      <c r="L46" s="29"/>
      <c r="M46" s="29"/>
      <c r="N46" s="29"/>
      <c r="O46" s="29"/>
      <c r="P46" s="29"/>
      <c r="Q46" s="29"/>
      <c r="R46" s="29"/>
      <c r="S46" s="29">
        <f>ROUND(AN46*(1-$F$9),1)</f>
        <v>0</v>
      </c>
      <c r="T46" s="29"/>
      <c r="U46" s="29">
        <f>ROUND(AP46*(1-$F$9),1)</f>
        <v>0</v>
      </c>
      <c r="V46" s="29"/>
      <c r="W46" s="29"/>
      <c r="X46" s="30"/>
      <c r="Y46" s="1"/>
      <c r="Z46" s="1"/>
      <c r="AA46" s="1"/>
      <c r="AB46" s="1"/>
      <c r="AC46" s="46">
        <v>406</v>
      </c>
      <c r="AD46" s="47"/>
      <c r="AE46" s="48"/>
      <c r="AF46" s="48"/>
      <c r="AG46" s="48"/>
      <c r="AH46" s="48"/>
      <c r="AI46" s="48"/>
      <c r="AJ46" s="48"/>
      <c r="AK46" s="48"/>
      <c r="AL46" s="48"/>
      <c r="AM46" s="49"/>
      <c r="AN46" s="49"/>
      <c r="AO46" s="49"/>
      <c r="AP46" s="49"/>
      <c r="AQ46" s="49"/>
      <c r="AR46" s="49"/>
      <c r="AS46" s="50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 ht="14.4" x14ac:dyDescent="0.3">
      <c r="A47" s="1"/>
      <c r="B47" s="5"/>
      <c r="C47" s="6"/>
      <c r="D47" s="6">
        <v>426</v>
      </c>
      <c r="E47" s="6"/>
      <c r="F47" s="7">
        <v>426</v>
      </c>
      <c r="G47" s="16"/>
      <c r="H47" s="19">
        <v>426</v>
      </c>
      <c r="I47" s="28"/>
      <c r="J47" s="29"/>
      <c r="K47" s="29"/>
      <c r="L47" s="29"/>
      <c r="M47" s="29">
        <f>ROUND(AH47*(1-$F$9),1)</f>
        <v>0</v>
      </c>
      <c r="N47" s="29">
        <f>ROUND(AI47*(1-$F$9),1)</f>
        <v>0</v>
      </c>
      <c r="O47" s="29">
        <f>ROUND(AJ47*(1-$F$9),1)</f>
        <v>0</v>
      </c>
      <c r="P47" s="29">
        <f>ROUND(AK47*(1-$F$9),1)</f>
        <v>0</v>
      </c>
      <c r="Q47" s="29">
        <f>ROUND(AL47*(1-$F$9),1)</f>
        <v>0</v>
      </c>
      <c r="R47" s="29"/>
      <c r="S47" s="29">
        <f>ROUND(AN47*(1-$F$9),1)</f>
        <v>0</v>
      </c>
      <c r="T47" s="29"/>
      <c r="U47" s="29"/>
      <c r="V47" s="29"/>
      <c r="W47" s="29"/>
      <c r="X47" s="30"/>
      <c r="Y47" s="1"/>
      <c r="Z47" s="1"/>
      <c r="AA47" s="1"/>
      <c r="AB47" s="1"/>
      <c r="AC47" s="46">
        <v>426</v>
      </c>
      <c r="AD47" s="47"/>
      <c r="AE47" s="48"/>
      <c r="AF47" s="48"/>
      <c r="AG47" s="48"/>
      <c r="AH47" s="48"/>
      <c r="AI47" s="48"/>
      <c r="AJ47" s="48"/>
      <c r="AK47" s="48"/>
      <c r="AL47" s="48"/>
      <c r="AM47" s="49"/>
      <c r="AN47" s="49"/>
      <c r="AO47" s="49"/>
      <c r="AP47" s="49"/>
      <c r="AQ47" s="49"/>
      <c r="AR47" s="49"/>
      <c r="AS47" s="50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x14ac:dyDescent="0.35">
      <c r="A48" s="1"/>
      <c r="B48" s="5"/>
      <c r="C48" s="6"/>
      <c r="D48" s="6">
        <v>457</v>
      </c>
      <c r="E48" s="6"/>
      <c r="F48" s="7">
        <v>457</v>
      </c>
      <c r="G48" s="16"/>
      <c r="H48" s="19">
        <v>457</v>
      </c>
      <c r="I48" s="28"/>
      <c r="J48" s="29"/>
      <c r="K48" s="29"/>
      <c r="L48" s="29"/>
      <c r="M48" s="29"/>
      <c r="N48" s="29"/>
      <c r="O48" s="29"/>
      <c r="P48" s="29"/>
      <c r="Q48" s="29"/>
      <c r="R48" s="29"/>
      <c r="S48" s="29">
        <f>ROUND(AN48*(1-$F$9),1)</f>
        <v>0</v>
      </c>
      <c r="T48" s="29"/>
      <c r="U48" s="29">
        <f>ROUND(AP48*(1-$F$9),1)</f>
        <v>0</v>
      </c>
      <c r="V48" s="29"/>
      <c r="W48" s="29"/>
      <c r="X48" s="30"/>
      <c r="Y48" s="1"/>
      <c r="Z48" s="1"/>
      <c r="AA48" s="1"/>
      <c r="AB48" s="1"/>
      <c r="AC48" s="46">
        <v>457</v>
      </c>
      <c r="AD48" s="47"/>
      <c r="AE48" s="48"/>
      <c r="AF48" s="48"/>
      <c r="AG48" s="48"/>
      <c r="AH48" s="48"/>
      <c r="AI48" s="48"/>
      <c r="AJ48" s="48"/>
      <c r="AK48" s="48"/>
      <c r="AL48" s="48"/>
      <c r="AM48" s="49"/>
      <c r="AN48" s="49"/>
      <c r="AO48" s="49"/>
      <c r="AP48" s="49"/>
      <c r="AQ48" s="49"/>
      <c r="AR48" s="49"/>
      <c r="AS48" s="50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</row>
    <row r="49" spans="1:59" x14ac:dyDescent="0.35">
      <c r="A49" s="1"/>
      <c r="B49" s="5"/>
      <c r="C49" s="6"/>
      <c r="D49" s="6">
        <v>508</v>
      </c>
      <c r="E49" s="6"/>
      <c r="F49" s="7">
        <v>508</v>
      </c>
      <c r="G49" s="16"/>
      <c r="H49" s="19">
        <v>508</v>
      </c>
      <c r="I49" s="28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>
        <f>ROUND(AP49*(1-$F$9),1)</f>
        <v>0</v>
      </c>
      <c r="V49" s="29"/>
      <c r="W49" s="29"/>
      <c r="X49" s="30">
        <f>ROUND(AS49*(1-$F$9),1)</f>
        <v>0</v>
      </c>
      <c r="Y49" s="1"/>
      <c r="Z49" s="1"/>
      <c r="AA49" s="1"/>
      <c r="AB49" s="1"/>
      <c r="AC49" s="46">
        <v>508</v>
      </c>
      <c r="AD49" s="47"/>
      <c r="AE49" s="48"/>
      <c r="AF49" s="48"/>
      <c r="AG49" s="48"/>
      <c r="AH49" s="48"/>
      <c r="AI49" s="48"/>
      <c r="AJ49" s="48"/>
      <c r="AK49" s="48"/>
      <c r="AL49" s="48"/>
      <c r="AM49" s="49"/>
      <c r="AN49" s="49"/>
      <c r="AO49" s="49"/>
      <c r="AP49" s="49"/>
      <c r="AQ49" s="49"/>
      <c r="AR49" s="49"/>
      <c r="AS49" s="50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x14ac:dyDescent="0.35">
      <c r="A50" s="1"/>
      <c r="B50" s="5"/>
      <c r="C50" s="6"/>
      <c r="D50" s="6">
        <v>530</v>
      </c>
      <c r="E50" s="6"/>
      <c r="F50" s="7">
        <v>530</v>
      </c>
      <c r="G50" s="16"/>
      <c r="H50" s="20">
        <v>530</v>
      </c>
      <c r="I50" s="28"/>
      <c r="J50" s="29"/>
      <c r="K50" s="29"/>
      <c r="L50" s="29"/>
      <c r="M50" s="29">
        <f t="shared" ref="M50:Q54" si="3">ROUND(AH50*(1-$F$9),1)</f>
        <v>0</v>
      </c>
      <c r="N50" s="29">
        <f t="shared" si="3"/>
        <v>0</v>
      </c>
      <c r="O50" s="29">
        <f t="shared" si="3"/>
        <v>0</v>
      </c>
      <c r="P50" s="29">
        <f t="shared" si="3"/>
        <v>0</v>
      </c>
      <c r="Q50" s="29">
        <f t="shared" si="3"/>
        <v>0</v>
      </c>
      <c r="R50" s="29"/>
      <c r="S50" s="29"/>
      <c r="T50" s="29"/>
      <c r="U50" s="29"/>
      <c r="V50" s="29"/>
      <c r="W50" s="29"/>
      <c r="X50" s="30"/>
      <c r="Y50" s="1"/>
      <c r="Z50" s="1"/>
      <c r="AA50" s="1"/>
      <c r="AB50" s="1"/>
      <c r="AC50" s="46">
        <v>530</v>
      </c>
      <c r="AD50" s="47"/>
      <c r="AE50" s="48"/>
      <c r="AF50" s="48"/>
      <c r="AG50" s="48"/>
      <c r="AH50" s="48"/>
      <c r="AI50" s="48"/>
      <c r="AJ50" s="48"/>
      <c r="AK50" s="48"/>
      <c r="AL50" s="48"/>
      <c r="AM50" s="49"/>
      <c r="AN50" s="49"/>
      <c r="AO50" s="49"/>
      <c r="AP50" s="49"/>
      <c r="AQ50" s="49"/>
      <c r="AR50" s="49"/>
      <c r="AS50" s="50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 x14ac:dyDescent="0.35">
      <c r="A51" s="1"/>
      <c r="B51" s="5"/>
      <c r="C51" s="6"/>
      <c r="D51" s="6">
        <v>630</v>
      </c>
      <c r="E51" s="6"/>
      <c r="F51" s="7">
        <v>630</v>
      </c>
      <c r="G51" s="16"/>
      <c r="H51" s="19">
        <v>630</v>
      </c>
      <c r="I51" s="28"/>
      <c r="J51" s="29"/>
      <c r="K51" s="29"/>
      <c r="L51" s="29"/>
      <c r="M51" s="29">
        <f t="shared" si="3"/>
        <v>0</v>
      </c>
      <c r="N51" s="29">
        <f t="shared" si="3"/>
        <v>0</v>
      </c>
      <c r="O51" s="29">
        <f t="shared" si="3"/>
        <v>0</v>
      </c>
      <c r="P51" s="29">
        <f t="shared" si="3"/>
        <v>0</v>
      </c>
      <c r="Q51" s="29">
        <f t="shared" si="3"/>
        <v>0</v>
      </c>
      <c r="R51" s="29"/>
      <c r="S51" s="29"/>
      <c r="T51" s="29"/>
      <c r="U51" s="29"/>
      <c r="V51" s="29"/>
      <c r="W51" s="29"/>
      <c r="X51" s="30"/>
      <c r="Y51" s="1"/>
      <c r="Z51" s="1"/>
      <c r="AA51" s="1"/>
      <c r="AB51" s="1"/>
      <c r="AC51" s="46">
        <v>630</v>
      </c>
      <c r="AD51" s="47"/>
      <c r="AE51" s="48"/>
      <c r="AF51" s="48"/>
      <c r="AG51" s="48"/>
      <c r="AH51" s="48"/>
      <c r="AI51" s="48"/>
      <c r="AJ51" s="48"/>
      <c r="AK51" s="48"/>
      <c r="AL51" s="48"/>
      <c r="AM51" s="49"/>
      <c r="AN51" s="49"/>
      <c r="AO51" s="49"/>
      <c r="AP51" s="49"/>
      <c r="AQ51" s="49"/>
      <c r="AR51" s="49"/>
      <c r="AS51" s="50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59" x14ac:dyDescent="0.35">
      <c r="A52" s="1"/>
      <c r="B52" s="5"/>
      <c r="C52" s="6"/>
      <c r="D52" s="6">
        <v>720</v>
      </c>
      <c r="E52" s="6"/>
      <c r="F52" s="7">
        <v>720</v>
      </c>
      <c r="G52" s="16"/>
      <c r="H52" s="19">
        <v>720</v>
      </c>
      <c r="I52" s="28"/>
      <c r="J52" s="29"/>
      <c r="K52" s="29"/>
      <c r="L52" s="29"/>
      <c r="M52" s="29">
        <f t="shared" si="3"/>
        <v>0</v>
      </c>
      <c r="N52" s="29">
        <f t="shared" si="3"/>
        <v>0</v>
      </c>
      <c r="O52" s="29">
        <f t="shared" si="3"/>
        <v>0</v>
      </c>
      <c r="P52" s="29">
        <f t="shared" si="3"/>
        <v>0</v>
      </c>
      <c r="Q52" s="29">
        <f t="shared" si="3"/>
        <v>0</v>
      </c>
      <c r="R52" s="29"/>
      <c r="S52" s="29"/>
      <c r="T52" s="29"/>
      <c r="U52" s="29"/>
      <c r="V52" s="29"/>
      <c r="W52" s="29"/>
      <c r="X52" s="30"/>
      <c r="Y52" s="1"/>
      <c r="Z52" s="1"/>
      <c r="AA52" s="1"/>
      <c r="AB52" s="1"/>
      <c r="AC52" s="46">
        <v>720</v>
      </c>
      <c r="AD52" s="47"/>
      <c r="AE52" s="48"/>
      <c r="AF52" s="48"/>
      <c r="AG52" s="48"/>
      <c r="AH52" s="48"/>
      <c r="AI52" s="48"/>
      <c r="AJ52" s="48"/>
      <c r="AK52" s="48"/>
      <c r="AL52" s="48"/>
      <c r="AM52" s="49"/>
      <c r="AN52" s="49"/>
      <c r="AO52" s="49"/>
      <c r="AP52" s="49"/>
      <c r="AQ52" s="49"/>
      <c r="AR52" s="49"/>
      <c r="AS52" s="50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</row>
    <row r="53" spans="1:59" x14ac:dyDescent="0.35">
      <c r="A53" s="1"/>
      <c r="B53" s="5"/>
      <c r="C53" s="6"/>
      <c r="D53" s="6">
        <v>820</v>
      </c>
      <c r="E53" s="6"/>
      <c r="F53" s="7">
        <v>820</v>
      </c>
      <c r="G53" s="16"/>
      <c r="H53" s="19">
        <v>820</v>
      </c>
      <c r="I53" s="28"/>
      <c r="J53" s="29"/>
      <c r="K53" s="29"/>
      <c r="L53" s="29"/>
      <c r="M53" s="29">
        <f t="shared" si="3"/>
        <v>0</v>
      </c>
      <c r="N53" s="29">
        <f t="shared" si="3"/>
        <v>0</v>
      </c>
      <c r="O53" s="29">
        <f t="shared" si="3"/>
        <v>0</v>
      </c>
      <c r="P53" s="29">
        <f t="shared" si="3"/>
        <v>0</v>
      </c>
      <c r="Q53" s="29">
        <f t="shared" si="3"/>
        <v>0</v>
      </c>
      <c r="R53" s="29"/>
      <c r="S53" s="29"/>
      <c r="T53" s="29"/>
      <c r="U53" s="29"/>
      <c r="V53" s="29"/>
      <c r="W53" s="29"/>
      <c r="X53" s="30"/>
      <c r="Y53" s="1"/>
      <c r="Z53" s="1"/>
      <c r="AA53" s="1"/>
      <c r="AB53" s="1"/>
      <c r="AC53" s="46">
        <v>820</v>
      </c>
      <c r="AD53" s="47"/>
      <c r="AE53" s="48"/>
      <c r="AF53" s="48"/>
      <c r="AG53" s="48"/>
      <c r="AH53" s="48"/>
      <c r="AI53" s="48"/>
      <c r="AJ53" s="48"/>
      <c r="AK53" s="48"/>
      <c r="AL53" s="48"/>
      <c r="AM53" s="49"/>
      <c r="AN53" s="49"/>
      <c r="AO53" s="49"/>
      <c r="AP53" s="49"/>
      <c r="AQ53" s="49"/>
      <c r="AR53" s="49"/>
      <c r="AS53" s="50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59" ht="15" thickBot="1" x14ac:dyDescent="0.4">
      <c r="A54" s="1"/>
      <c r="B54" s="11"/>
      <c r="C54" s="12"/>
      <c r="D54" s="12">
        <v>1020</v>
      </c>
      <c r="E54" s="12"/>
      <c r="F54" s="13">
        <v>1020</v>
      </c>
      <c r="G54" s="16"/>
      <c r="H54" s="21">
        <v>1020</v>
      </c>
      <c r="I54" s="31"/>
      <c r="J54" s="32"/>
      <c r="K54" s="32"/>
      <c r="L54" s="32"/>
      <c r="M54" s="32">
        <f t="shared" si="3"/>
        <v>0</v>
      </c>
      <c r="N54" s="32">
        <f t="shared" si="3"/>
        <v>0</v>
      </c>
      <c r="O54" s="32">
        <f t="shared" si="3"/>
        <v>0</v>
      </c>
      <c r="P54" s="32">
        <f t="shared" si="3"/>
        <v>0</v>
      </c>
      <c r="Q54" s="32">
        <f t="shared" si="3"/>
        <v>0</v>
      </c>
      <c r="R54" s="32"/>
      <c r="S54" s="32"/>
      <c r="T54" s="32"/>
      <c r="U54" s="32"/>
      <c r="V54" s="32"/>
      <c r="W54" s="32"/>
      <c r="X54" s="33"/>
      <c r="Y54" s="1"/>
      <c r="Z54" s="1"/>
      <c r="AA54" s="1"/>
      <c r="AB54" s="1"/>
      <c r="AC54" s="51">
        <v>1020</v>
      </c>
      <c r="AD54" s="52"/>
      <c r="AE54" s="53"/>
      <c r="AF54" s="53"/>
      <c r="AG54" s="53"/>
      <c r="AH54" s="53"/>
      <c r="AI54" s="53"/>
      <c r="AJ54" s="53"/>
      <c r="AK54" s="53"/>
      <c r="AL54" s="53"/>
      <c r="AM54" s="54"/>
      <c r="AN54" s="54"/>
      <c r="AO54" s="54"/>
      <c r="AP54" s="54"/>
      <c r="AQ54" s="54"/>
      <c r="AR54" s="54"/>
      <c r="AS54" s="55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</row>
    <row r="56" spans="1:59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x14ac:dyDescent="0.35">
      <c r="A57" s="1"/>
      <c r="B57" s="1"/>
      <c r="C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</row>
    <row r="59" spans="1:59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1:59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1:59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1:59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1:59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1:59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1:59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59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59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59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1:59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1:59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1:59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1:59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1:59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1:59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</row>
    <row r="82" spans="1:59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</row>
    <row r="83" spans="1:59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</row>
    <row r="84" spans="1:59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</row>
    <row r="85" spans="1:59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</row>
    <row r="86" spans="1:59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</row>
    <row r="87" spans="1:59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</row>
    <row r="88" spans="1:59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</row>
    <row r="89" spans="1:59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</row>
    <row r="90" spans="1:59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</row>
    <row r="91" spans="1:59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</row>
    <row r="92" spans="1:59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</row>
    <row r="93" spans="1:59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</row>
    <row r="94" spans="1:59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</row>
    <row r="95" spans="1:59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</row>
    <row r="96" spans="1:59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</row>
    <row r="97" spans="1:59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</row>
    <row r="98" spans="1:59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</row>
    <row r="99" spans="1:59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</row>
    <row r="100" spans="1:59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</row>
    <row r="101" spans="1:59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</row>
    <row r="102" spans="1:59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</row>
    <row r="103" spans="1:59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</row>
    <row r="104" spans="1:59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</row>
    <row r="105" spans="1:59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</row>
    <row r="106" spans="1:59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</row>
    <row r="107" spans="1:59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</row>
    <row r="108" spans="1:59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</row>
    <row r="109" spans="1:59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</row>
    <row r="110" spans="1:59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</row>
    <row r="111" spans="1:59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</row>
    <row r="112" spans="1:59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</row>
    <row r="113" spans="1:59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</row>
    <row r="114" spans="1:59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</row>
    <row r="115" spans="1:59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</row>
    <row r="116" spans="1:59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</row>
    <row r="117" spans="1:59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</row>
    <row r="118" spans="1:59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</row>
    <row r="119" spans="1:59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</row>
    <row r="120" spans="1:59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</row>
    <row r="121" spans="1:59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</row>
    <row r="122" spans="1:59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</row>
    <row r="123" spans="1:59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</row>
    <row r="124" spans="1:59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</row>
    <row r="125" spans="1:59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</row>
    <row r="126" spans="1:59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</row>
    <row r="127" spans="1:59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</row>
    <row r="128" spans="1:59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</row>
    <row r="129" spans="1:59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</row>
    <row r="130" spans="1:59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</row>
    <row r="131" spans="1:59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</row>
    <row r="132" spans="1:59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</row>
    <row r="133" spans="1:59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</row>
    <row r="134" spans="1:59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</row>
    <row r="135" spans="1:59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</row>
    <row r="136" spans="1:59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</row>
    <row r="137" spans="1:59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</row>
    <row r="138" spans="1:59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</row>
    <row r="139" spans="1:59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</row>
    <row r="140" spans="1:59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</row>
    <row r="141" spans="1:59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</row>
    <row r="142" spans="1:59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</row>
    <row r="143" spans="1:59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</row>
    <row r="144" spans="1:59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</row>
    <row r="145" spans="1:59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</row>
    <row r="146" spans="1:59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</row>
    <row r="147" spans="1:59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</row>
    <row r="148" spans="1:59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</row>
    <row r="149" spans="1:59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</row>
    <row r="150" spans="1:59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</row>
    <row r="151" spans="1:59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</row>
    <row r="152" spans="1:59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</row>
    <row r="153" spans="1:59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</row>
    <row r="154" spans="1:59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</row>
    <row r="155" spans="1:59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</row>
    <row r="156" spans="1:59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</row>
    <row r="157" spans="1:59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</row>
    <row r="158" spans="1:59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</row>
    <row r="159" spans="1:59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</row>
    <row r="160" spans="1:59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</row>
    <row r="161" spans="1:59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</row>
    <row r="162" spans="1:59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</row>
    <row r="163" spans="1:59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</row>
    <row r="164" spans="1:59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</row>
    <row r="165" spans="1:59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</row>
    <row r="166" spans="1:59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</row>
    <row r="167" spans="1:59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</row>
    <row r="168" spans="1:59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</row>
    <row r="169" spans="1:59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</row>
    <row r="170" spans="1:59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</row>
    <row r="171" spans="1:59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</row>
    <row r="172" spans="1:59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</row>
    <row r="173" spans="1:59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</row>
    <row r="174" spans="1:59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</row>
    <row r="175" spans="1:59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</row>
    <row r="176" spans="1:59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</row>
    <row r="177" spans="1:59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</row>
    <row r="178" spans="1:59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</row>
    <row r="179" spans="1:59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</row>
    <row r="180" spans="1:59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</row>
    <row r="181" spans="1:59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</row>
    <row r="182" spans="1:59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</row>
    <row r="183" spans="1:59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</row>
    <row r="184" spans="1:59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</row>
    <row r="185" spans="1:59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</row>
    <row r="186" spans="1:59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</row>
    <row r="187" spans="1:59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</row>
    <row r="188" spans="1:59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</row>
    <row r="189" spans="1:59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</row>
    <row r="190" spans="1:59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</row>
    <row r="191" spans="1:59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</row>
    <row r="192" spans="1:59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</row>
    <row r="193" spans="1:59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</row>
    <row r="194" spans="1:59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</row>
    <row r="195" spans="1:59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</row>
    <row r="196" spans="1:59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</row>
    <row r="197" spans="1:59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</row>
    <row r="198" spans="1:59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</row>
    <row r="199" spans="1:59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</row>
    <row r="200" spans="1:59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</row>
    <row r="201" spans="1:59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</row>
    <row r="202" spans="1:59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</row>
    <row r="203" spans="1:59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</row>
    <row r="204" spans="1:59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</row>
    <row r="205" spans="1:59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</row>
    <row r="206" spans="1:59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</row>
    <row r="207" spans="1:59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</row>
    <row r="208" spans="1:59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</row>
    <row r="209" spans="1:59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</row>
    <row r="210" spans="1:59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</row>
    <row r="211" spans="1:59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</row>
    <row r="212" spans="1:59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</row>
    <row r="213" spans="1:59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</row>
    <row r="214" spans="1:59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</row>
    <row r="215" spans="1:59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</row>
    <row r="216" spans="1:59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</row>
    <row r="217" spans="1:59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</row>
    <row r="218" spans="1:59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</row>
    <row r="219" spans="1:59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</row>
    <row r="220" spans="1:59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</row>
    <row r="221" spans="1:59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</row>
    <row r="222" spans="1:59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</row>
    <row r="223" spans="1:59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</row>
    <row r="224" spans="1:59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</row>
    <row r="225" spans="1:59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</row>
    <row r="226" spans="1:59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</row>
    <row r="227" spans="1:59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</row>
    <row r="228" spans="1:59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</row>
    <row r="229" spans="1:59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</row>
    <row r="230" spans="1:59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</row>
    <row r="231" spans="1:59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</row>
    <row r="232" spans="1:59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</row>
    <row r="233" spans="1:59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</row>
    <row r="234" spans="1:59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</row>
    <row r="235" spans="1:59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</row>
    <row r="236" spans="1:59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</row>
    <row r="237" spans="1:59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</row>
    <row r="238" spans="1:59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</row>
    <row r="239" spans="1:59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</row>
    <row r="240" spans="1:59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</row>
    <row r="241" spans="1:59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</row>
    <row r="242" spans="1:59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</row>
    <row r="243" spans="1:59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</row>
    <row r="244" spans="1:59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</row>
    <row r="245" spans="1:59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</row>
    <row r="246" spans="1:59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</row>
    <row r="247" spans="1:59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</row>
    <row r="248" spans="1:59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</row>
    <row r="249" spans="1:59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</row>
    <row r="250" spans="1:59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</row>
    <row r="251" spans="1:59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</row>
    <row r="252" spans="1:59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</row>
    <row r="253" spans="1:59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</row>
    <row r="254" spans="1:59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</row>
    <row r="255" spans="1:59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</row>
    <row r="256" spans="1:59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</row>
    <row r="257" spans="1:59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</row>
    <row r="258" spans="1:59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</row>
    <row r="259" spans="1:59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</row>
    <row r="260" spans="1:59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</row>
    <row r="261" spans="1:59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</row>
    <row r="262" spans="1:59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</row>
    <row r="263" spans="1:59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</row>
    <row r="264" spans="1:59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</row>
    <row r="265" spans="1:59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</row>
    <row r="266" spans="1:59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</row>
    <row r="267" spans="1:59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</row>
    <row r="268" spans="1:59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</row>
    <row r="269" spans="1:59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</row>
    <row r="270" spans="1:59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</row>
    <row r="271" spans="1:59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</row>
    <row r="272" spans="1:59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</row>
  </sheetData>
  <mergeCells count="17">
    <mergeCell ref="G12:I12"/>
    <mergeCell ref="C9:D9"/>
    <mergeCell ref="E9:E11"/>
    <mergeCell ref="F9:I11"/>
    <mergeCell ref="C10:D10"/>
    <mergeCell ref="C11:D11"/>
    <mergeCell ref="AD16:AS17"/>
    <mergeCell ref="AC16:AC18"/>
    <mergeCell ref="I16:X17"/>
    <mergeCell ref="B15:F15"/>
    <mergeCell ref="H15:X15"/>
    <mergeCell ref="B16:B18"/>
    <mergeCell ref="C16:C18"/>
    <mergeCell ref="D16:D18"/>
    <mergeCell ref="E16:E18"/>
    <mergeCell ref="F16:F18"/>
    <mergeCell ref="H16:H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ТЕПРОК</vt:lpstr>
      <vt:lpstr>ТЕПРОК АЛ</vt:lpstr>
      <vt:lpstr>ТЕПРОК АЛ-П</vt:lpstr>
      <vt:lpstr>ТЕПРОК АЛ НГ</vt:lpstr>
      <vt:lpstr>ИЗОВЕНТ-PIPE СT</vt:lpstr>
      <vt:lpstr>ТЕПРОК!Область_печати</vt:lpstr>
      <vt:lpstr>'ТЕПРОК АЛ'!Область_печати</vt:lpstr>
      <vt:lpstr>'ТЕПРОК АЛ НГ'!Область_печати</vt:lpstr>
      <vt:lpstr>'ТЕПРОК АЛ-П'!Область_печати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2025-05-17T13:22:10Z</cp:lastPrinted>
  <dcterms:created xsi:type="dcterms:W3CDTF">2023-10-13T12:53:10Z</dcterms:created>
  <dcterms:modified xsi:type="dcterms:W3CDTF">2025-05-19T12:32:24Z</dcterms:modified>
</cp:coreProperties>
</file>